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01" codeName="{00000000-0000-0000-0000-00000000000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aspo$\Archive\JES-LERNM\98_mobilesport\01_Produktion\02_Publishing\02_Akzente_Päckli\Bio-Banding_2018\"/>
    </mc:Choice>
  </mc:AlternateContent>
  <xr:revisionPtr revIDLastSave="0" documentId="11_FEA3A6680C360F29634A7357B2C5E8BAAC0DD655" xr6:coauthVersionLast="47" xr6:coauthVersionMax="47" xr10:uidLastSave="{00000000-0000-0000-0000-000000000000}"/>
  <bookViews>
    <workbookView xWindow="0" yWindow="0" windowWidth="19200" windowHeight="7530" xr2:uid="{00000000-000D-0000-FFFF-FFFF00000000}"/>
  </bookViews>
  <sheets>
    <sheet name="Anleitung" sheetId="5" r:id="rId1"/>
    <sheet name="Instructions" sheetId="4" r:id="rId2"/>
    <sheet name="Eingabeblatt" sheetId="3" r:id="rId3"/>
    <sheet name="Ausgabeblatt" sheetId="7" r:id="rId4"/>
    <sheet name="Berechnung_Male" sheetId="2" state="hidden" r:id="rId5"/>
    <sheet name="Berechnung_Female" sheetId="6" state="hidden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3" l="1"/>
  <c r="L5" i="3"/>
  <c r="H6" i="3"/>
  <c r="H5" i="3"/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M5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D2" i="7" l="1"/>
  <c r="C3" i="7"/>
  <c r="B3" i="7"/>
  <c r="A3" i="7" l="1"/>
  <c r="D3" i="7"/>
  <c r="A4" i="7"/>
  <c r="B4" i="7"/>
  <c r="C4" i="7"/>
  <c r="D4" i="7"/>
  <c r="A5" i="7"/>
  <c r="B5" i="7"/>
  <c r="C5" i="7"/>
  <c r="D5" i="7"/>
  <c r="A6" i="7"/>
  <c r="B6" i="7"/>
  <c r="C6" i="7"/>
  <c r="D6" i="7"/>
  <c r="A7" i="7"/>
  <c r="B7" i="7"/>
  <c r="C7" i="7"/>
  <c r="D7" i="7"/>
  <c r="A8" i="7"/>
  <c r="B8" i="7"/>
  <c r="C8" i="7"/>
  <c r="D8" i="7"/>
  <c r="A9" i="7"/>
  <c r="B9" i="7"/>
  <c r="C9" i="7"/>
  <c r="D9" i="7"/>
  <c r="A10" i="7"/>
  <c r="B10" i="7"/>
  <c r="C10" i="7"/>
  <c r="D10" i="7"/>
  <c r="A11" i="7"/>
  <c r="B11" i="7"/>
  <c r="C11" i="7"/>
  <c r="D11" i="7"/>
  <c r="A12" i="7"/>
  <c r="B12" i="7"/>
  <c r="C12" i="7"/>
  <c r="D12" i="7"/>
  <c r="A13" i="7"/>
  <c r="B13" i="7"/>
  <c r="C13" i="7"/>
  <c r="D13" i="7"/>
  <c r="A14" i="7"/>
  <c r="B14" i="7"/>
  <c r="C14" i="7"/>
  <c r="D14" i="7"/>
  <c r="A15" i="7"/>
  <c r="B15" i="7"/>
  <c r="C15" i="7"/>
  <c r="D15" i="7"/>
  <c r="A16" i="7"/>
  <c r="B16" i="7"/>
  <c r="C16" i="7"/>
  <c r="D16" i="7"/>
  <c r="A17" i="7"/>
  <c r="B17" i="7"/>
  <c r="C17" i="7"/>
  <c r="D17" i="7"/>
  <c r="A18" i="7"/>
  <c r="B18" i="7"/>
  <c r="C18" i="7"/>
  <c r="D18" i="7"/>
  <c r="A19" i="7"/>
  <c r="B19" i="7"/>
  <c r="C19" i="7"/>
  <c r="D19" i="7"/>
  <c r="A20" i="7"/>
  <c r="B20" i="7"/>
  <c r="C20" i="7"/>
  <c r="D20" i="7"/>
  <c r="A21" i="7"/>
  <c r="B21" i="7"/>
  <c r="C21" i="7"/>
  <c r="D21" i="7"/>
  <c r="A22" i="7"/>
  <c r="B22" i="7"/>
  <c r="C22" i="7"/>
  <c r="D22" i="7"/>
  <c r="A23" i="7"/>
  <c r="B23" i="7"/>
  <c r="C23" i="7"/>
  <c r="D23" i="7"/>
  <c r="A24" i="7"/>
  <c r="B24" i="7"/>
  <c r="C24" i="7"/>
  <c r="D24" i="7"/>
  <c r="A25" i="7"/>
  <c r="B25" i="7"/>
  <c r="C25" i="7"/>
  <c r="D25" i="7"/>
  <c r="A26" i="7"/>
  <c r="B26" i="7"/>
  <c r="C26" i="7"/>
  <c r="D26" i="7"/>
  <c r="A27" i="7"/>
  <c r="B27" i="7"/>
  <c r="C27" i="7"/>
  <c r="D27" i="7"/>
  <c r="A28" i="7"/>
  <c r="B28" i="7"/>
  <c r="C28" i="7"/>
  <c r="D28" i="7"/>
  <c r="A29" i="7"/>
  <c r="B29" i="7"/>
  <c r="C29" i="7"/>
  <c r="D29" i="7"/>
  <c r="A30" i="7"/>
  <c r="B30" i="7"/>
  <c r="C30" i="7"/>
  <c r="D30" i="7"/>
  <c r="A31" i="7"/>
  <c r="B31" i="7"/>
  <c r="C31" i="7"/>
  <c r="D31" i="7"/>
  <c r="A32" i="7"/>
  <c r="B32" i="7"/>
  <c r="C32" i="7"/>
  <c r="D32" i="7"/>
  <c r="A33" i="7"/>
  <c r="B33" i="7"/>
  <c r="C33" i="7"/>
  <c r="D33" i="7"/>
  <c r="A34" i="7"/>
  <c r="B34" i="7"/>
  <c r="C34" i="7"/>
  <c r="D34" i="7"/>
  <c r="A35" i="7"/>
  <c r="B35" i="7"/>
  <c r="C35" i="7"/>
  <c r="D35" i="7"/>
  <c r="A36" i="7"/>
  <c r="B36" i="7"/>
  <c r="C36" i="7"/>
  <c r="D36" i="7"/>
  <c r="A37" i="7"/>
  <c r="B37" i="7"/>
  <c r="C37" i="7"/>
  <c r="D37" i="7"/>
  <c r="A38" i="7"/>
  <c r="B38" i="7"/>
  <c r="C38" i="7"/>
  <c r="D38" i="7"/>
  <c r="A39" i="7"/>
  <c r="B39" i="7"/>
  <c r="C39" i="7"/>
  <c r="D39" i="7"/>
  <c r="A40" i="7"/>
  <c r="B40" i="7"/>
  <c r="C40" i="7"/>
  <c r="D40" i="7"/>
  <c r="A41" i="7"/>
  <c r="B41" i="7"/>
  <c r="C41" i="7"/>
  <c r="D41" i="7"/>
  <c r="A42" i="7"/>
  <c r="B42" i="7"/>
  <c r="C42" i="7"/>
  <c r="D42" i="7"/>
  <c r="A43" i="7"/>
  <c r="B43" i="7"/>
  <c r="C43" i="7"/>
  <c r="D43" i="7"/>
  <c r="A44" i="7"/>
  <c r="B44" i="7"/>
  <c r="C44" i="7"/>
  <c r="D44" i="7"/>
  <c r="A45" i="7"/>
  <c r="B45" i="7"/>
  <c r="C45" i="7"/>
  <c r="D45" i="7"/>
  <c r="A46" i="7"/>
  <c r="B46" i="7"/>
  <c r="C46" i="7"/>
  <c r="D46" i="7"/>
  <c r="A47" i="7"/>
  <c r="B47" i="7"/>
  <c r="C47" i="7"/>
  <c r="D47" i="7"/>
  <c r="A48" i="7"/>
  <c r="B48" i="7"/>
  <c r="C48" i="7"/>
  <c r="D48" i="7"/>
  <c r="A49" i="7"/>
  <c r="B49" i="7"/>
  <c r="C49" i="7"/>
  <c r="D49" i="7"/>
  <c r="A50" i="7"/>
  <c r="B50" i="7"/>
  <c r="C50" i="7"/>
  <c r="D50" i="7"/>
  <c r="A51" i="7"/>
  <c r="B51" i="7"/>
  <c r="C51" i="7"/>
  <c r="D51" i="7"/>
  <c r="A52" i="7"/>
  <c r="B52" i="7"/>
  <c r="C52" i="7"/>
  <c r="D52" i="7"/>
  <c r="A53" i="7"/>
  <c r="B53" i="7"/>
  <c r="C53" i="7"/>
  <c r="D53" i="7"/>
  <c r="A54" i="7"/>
  <c r="B54" i="7"/>
  <c r="C54" i="7"/>
  <c r="D54" i="7"/>
  <c r="A55" i="7"/>
  <c r="B55" i="7"/>
  <c r="C55" i="7"/>
  <c r="D55" i="7"/>
  <c r="A56" i="7"/>
  <c r="B56" i="7"/>
  <c r="C56" i="7"/>
  <c r="D56" i="7"/>
  <c r="A57" i="7"/>
  <c r="B57" i="7"/>
  <c r="C57" i="7"/>
  <c r="D57" i="7"/>
  <c r="A58" i="7"/>
  <c r="B58" i="7"/>
  <c r="C58" i="7"/>
  <c r="D58" i="7"/>
  <c r="A59" i="7"/>
  <c r="B59" i="7"/>
  <c r="C59" i="7"/>
  <c r="D59" i="7"/>
  <c r="A60" i="7"/>
  <c r="B60" i="7"/>
  <c r="C60" i="7"/>
  <c r="D60" i="7"/>
  <c r="A61" i="7"/>
  <c r="B61" i="7"/>
  <c r="C61" i="7"/>
  <c r="D61" i="7"/>
  <c r="A62" i="7"/>
  <c r="B62" i="7"/>
  <c r="C62" i="7"/>
  <c r="D62" i="7"/>
  <c r="A63" i="7"/>
  <c r="B63" i="7"/>
  <c r="C63" i="7"/>
  <c r="D63" i="7"/>
  <c r="A64" i="7"/>
  <c r="B64" i="7"/>
  <c r="C64" i="7"/>
  <c r="D64" i="7"/>
  <c r="A65" i="7"/>
  <c r="B65" i="7"/>
  <c r="C65" i="7"/>
  <c r="D65" i="7"/>
  <c r="A66" i="7"/>
  <c r="B66" i="7"/>
  <c r="C66" i="7"/>
  <c r="D66" i="7"/>
  <c r="A67" i="7"/>
  <c r="B67" i="7"/>
  <c r="C67" i="7"/>
  <c r="D67" i="7"/>
  <c r="A68" i="7"/>
  <c r="B68" i="7"/>
  <c r="C68" i="7"/>
  <c r="D68" i="7"/>
  <c r="A69" i="7"/>
  <c r="B69" i="7"/>
  <c r="C69" i="7"/>
  <c r="D69" i="7"/>
  <c r="A70" i="7"/>
  <c r="B70" i="7"/>
  <c r="C70" i="7"/>
  <c r="D70" i="7"/>
  <c r="A71" i="7"/>
  <c r="B71" i="7"/>
  <c r="C71" i="7"/>
  <c r="D71" i="7"/>
  <c r="A72" i="7"/>
  <c r="B72" i="7"/>
  <c r="C72" i="7"/>
  <c r="D72" i="7"/>
  <c r="A73" i="7"/>
  <c r="B73" i="7"/>
  <c r="C73" i="7"/>
  <c r="D73" i="7"/>
  <c r="A74" i="7"/>
  <c r="B74" i="7"/>
  <c r="C74" i="7"/>
  <c r="D74" i="7"/>
  <c r="A75" i="7"/>
  <c r="B75" i="7"/>
  <c r="C75" i="7"/>
  <c r="D75" i="7"/>
  <c r="A76" i="7"/>
  <c r="B76" i="7"/>
  <c r="C76" i="7"/>
  <c r="D76" i="7"/>
  <c r="A77" i="7"/>
  <c r="B77" i="7"/>
  <c r="C77" i="7"/>
  <c r="D77" i="7"/>
  <c r="A78" i="7"/>
  <c r="B78" i="7"/>
  <c r="C78" i="7"/>
  <c r="D78" i="7"/>
  <c r="A79" i="7"/>
  <c r="B79" i="7"/>
  <c r="C79" i="7"/>
  <c r="D79" i="7"/>
  <c r="A80" i="7"/>
  <c r="B80" i="7"/>
  <c r="C80" i="7"/>
  <c r="D80" i="7"/>
  <c r="A81" i="7"/>
  <c r="B81" i="7"/>
  <c r="C81" i="7"/>
  <c r="D81" i="7"/>
  <c r="A82" i="7"/>
  <c r="B82" i="7"/>
  <c r="C82" i="7"/>
  <c r="D82" i="7"/>
  <c r="A83" i="7"/>
  <c r="B83" i="7"/>
  <c r="C83" i="7"/>
  <c r="D83" i="7"/>
  <c r="A84" i="7"/>
  <c r="B84" i="7"/>
  <c r="C84" i="7"/>
  <c r="D84" i="7"/>
  <c r="A85" i="7"/>
  <c r="B85" i="7"/>
  <c r="C85" i="7"/>
  <c r="D85" i="7"/>
  <c r="A86" i="7"/>
  <c r="B86" i="7"/>
  <c r="C86" i="7"/>
  <c r="D86" i="7"/>
  <c r="A87" i="7"/>
  <c r="B87" i="7"/>
  <c r="C87" i="7"/>
  <c r="D87" i="7"/>
  <c r="A88" i="7"/>
  <c r="B88" i="7"/>
  <c r="C88" i="7"/>
  <c r="D88" i="7"/>
  <c r="A89" i="7"/>
  <c r="B89" i="7"/>
  <c r="C89" i="7"/>
  <c r="D89" i="7"/>
  <c r="A90" i="7"/>
  <c r="B90" i="7"/>
  <c r="C90" i="7"/>
  <c r="D90" i="7"/>
  <c r="A91" i="7"/>
  <c r="B91" i="7"/>
  <c r="C91" i="7"/>
  <c r="D91" i="7"/>
  <c r="A92" i="7"/>
  <c r="B92" i="7"/>
  <c r="C92" i="7"/>
  <c r="D92" i="7"/>
  <c r="A93" i="7"/>
  <c r="B93" i="7"/>
  <c r="C93" i="7"/>
  <c r="D93" i="7"/>
  <c r="A94" i="7"/>
  <c r="B94" i="7"/>
  <c r="C94" i="7"/>
  <c r="D94" i="7"/>
  <c r="A95" i="7"/>
  <c r="B95" i="7"/>
  <c r="C95" i="7"/>
  <c r="D95" i="7"/>
  <c r="A96" i="7"/>
  <c r="B96" i="7"/>
  <c r="C96" i="7"/>
  <c r="D96" i="7"/>
  <c r="A97" i="7"/>
  <c r="B97" i="7"/>
  <c r="C97" i="7"/>
  <c r="D97" i="7"/>
  <c r="A98" i="7"/>
  <c r="B98" i="7"/>
  <c r="C98" i="7"/>
  <c r="D98" i="7"/>
  <c r="A99" i="7"/>
  <c r="B99" i="7"/>
  <c r="C99" i="7"/>
  <c r="D99" i="7"/>
  <c r="A100" i="7"/>
  <c r="B100" i="7"/>
  <c r="C100" i="7"/>
  <c r="D100" i="7"/>
  <c r="A101" i="7"/>
  <c r="B101" i="7"/>
  <c r="C101" i="7"/>
  <c r="D101" i="7"/>
  <c r="A102" i="7"/>
  <c r="B102" i="7"/>
  <c r="C102" i="7"/>
  <c r="D102" i="7"/>
  <c r="A103" i="7"/>
  <c r="B103" i="7"/>
  <c r="C103" i="7"/>
  <c r="D103" i="7"/>
  <c r="A104" i="7"/>
  <c r="B104" i="7"/>
  <c r="C104" i="7"/>
  <c r="D104" i="7"/>
  <c r="A105" i="7"/>
  <c r="B105" i="7"/>
  <c r="C105" i="7"/>
  <c r="D105" i="7"/>
  <c r="A106" i="7"/>
  <c r="B106" i="7"/>
  <c r="C106" i="7"/>
  <c r="D106" i="7"/>
  <c r="A107" i="7"/>
  <c r="B107" i="7"/>
  <c r="C107" i="7"/>
  <c r="D107" i="7"/>
  <c r="A108" i="7"/>
  <c r="B108" i="7"/>
  <c r="C108" i="7"/>
  <c r="D108" i="7"/>
  <c r="A109" i="7"/>
  <c r="B109" i="7"/>
  <c r="C109" i="7"/>
  <c r="D109" i="7"/>
  <c r="A110" i="7"/>
  <c r="B110" i="7"/>
  <c r="C110" i="7"/>
  <c r="D110" i="7"/>
  <c r="A111" i="7"/>
  <c r="B111" i="7"/>
  <c r="C111" i="7"/>
  <c r="D111" i="7"/>
  <c r="A112" i="7"/>
  <c r="B112" i="7"/>
  <c r="C112" i="7"/>
  <c r="D112" i="7"/>
  <c r="A113" i="7"/>
  <c r="B113" i="7"/>
  <c r="C113" i="7"/>
  <c r="D113" i="7"/>
  <c r="A114" i="7"/>
  <c r="B114" i="7"/>
  <c r="C114" i="7"/>
  <c r="D114" i="7"/>
  <c r="A115" i="7"/>
  <c r="B115" i="7"/>
  <c r="C115" i="7"/>
  <c r="D115" i="7"/>
  <c r="A116" i="7"/>
  <c r="B116" i="7"/>
  <c r="C116" i="7"/>
  <c r="D116" i="7"/>
  <c r="A117" i="7"/>
  <c r="B117" i="7"/>
  <c r="C117" i="7"/>
  <c r="D117" i="7"/>
  <c r="A118" i="7"/>
  <c r="B118" i="7"/>
  <c r="C118" i="7"/>
  <c r="D118" i="7"/>
  <c r="A119" i="7"/>
  <c r="B119" i="7"/>
  <c r="C119" i="7"/>
  <c r="D119" i="7"/>
  <c r="A120" i="7"/>
  <c r="B120" i="7"/>
  <c r="C120" i="7"/>
  <c r="D120" i="7"/>
  <c r="A121" i="7"/>
  <c r="B121" i="7"/>
  <c r="C121" i="7"/>
  <c r="D121" i="7"/>
  <c r="A122" i="7"/>
  <c r="B122" i="7"/>
  <c r="C122" i="7"/>
  <c r="D122" i="7"/>
  <c r="A123" i="7"/>
  <c r="B123" i="7"/>
  <c r="C123" i="7"/>
  <c r="D123" i="7"/>
  <c r="A124" i="7"/>
  <c r="B124" i="7"/>
  <c r="C124" i="7"/>
  <c r="D124" i="7"/>
  <c r="A125" i="7"/>
  <c r="B125" i="7"/>
  <c r="C125" i="7"/>
  <c r="D125" i="7"/>
  <c r="A126" i="7"/>
  <c r="B126" i="7"/>
  <c r="C126" i="7"/>
  <c r="D126" i="7"/>
  <c r="A127" i="7"/>
  <c r="B127" i="7"/>
  <c r="C127" i="7"/>
  <c r="D127" i="7"/>
  <c r="A128" i="7"/>
  <c r="B128" i="7"/>
  <c r="C128" i="7"/>
  <c r="D128" i="7"/>
  <c r="A129" i="7"/>
  <c r="B129" i="7"/>
  <c r="C129" i="7"/>
  <c r="D129" i="7"/>
  <c r="A130" i="7"/>
  <c r="B130" i="7"/>
  <c r="C130" i="7"/>
  <c r="D130" i="7"/>
  <c r="A131" i="7"/>
  <c r="B131" i="7"/>
  <c r="C131" i="7"/>
  <c r="D131" i="7"/>
  <c r="A132" i="7"/>
  <c r="B132" i="7"/>
  <c r="C132" i="7"/>
  <c r="D132" i="7"/>
  <c r="A133" i="7"/>
  <c r="B133" i="7"/>
  <c r="C133" i="7"/>
  <c r="D133" i="7"/>
  <c r="A134" i="7"/>
  <c r="B134" i="7"/>
  <c r="C134" i="7"/>
  <c r="D134" i="7"/>
  <c r="A135" i="7"/>
  <c r="B135" i="7"/>
  <c r="C135" i="7"/>
  <c r="D135" i="7"/>
  <c r="A136" i="7"/>
  <c r="B136" i="7"/>
  <c r="C136" i="7"/>
  <c r="D136" i="7"/>
  <c r="A137" i="7"/>
  <c r="B137" i="7"/>
  <c r="C137" i="7"/>
  <c r="D137" i="7"/>
  <c r="A138" i="7"/>
  <c r="B138" i="7"/>
  <c r="C138" i="7"/>
  <c r="D138" i="7"/>
  <c r="A139" i="7"/>
  <c r="B139" i="7"/>
  <c r="C139" i="7"/>
  <c r="D139" i="7"/>
  <c r="A140" i="7"/>
  <c r="B140" i="7"/>
  <c r="C140" i="7"/>
  <c r="D140" i="7"/>
  <c r="A141" i="7"/>
  <c r="B141" i="7"/>
  <c r="C141" i="7"/>
  <c r="D141" i="7"/>
  <c r="A142" i="7"/>
  <c r="B142" i="7"/>
  <c r="C142" i="7"/>
  <c r="D142" i="7"/>
  <c r="A143" i="7"/>
  <c r="B143" i="7"/>
  <c r="C143" i="7"/>
  <c r="D143" i="7"/>
  <c r="A144" i="7"/>
  <c r="B144" i="7"/>
  <c r="C144" i="7"/>
  <c r="D144" i="7"/>
  <c r="A145" i="7"/>
  <c r="B145" i="7"/>
  <c r="C145" i="7"/>
  <c r="D145" i="7"/>
  <c r="A146" i="7"/>
  <c r="B146" i="7"/>
  <c r="C146" i="7"/>
  <c r="D146" i="7"/>
  <c r="A147" i="7"/>
  <c r="B147" i="7"/>
  <c r="C147" i="7"/>
  <c r="D147" i="7"/>
  <c r="A148" i="7"/>
  <c r="B148" i="7"/>
  <c r="C148" i="7"/>
  <c r="D148" i="7"/>
  <c r="A149" i="7"/>
  <c r="B149" i="7"/>
  <c r="C149" i="7"/>
  <c r="D149" i="7"/>
  <c r="A150" i="7"/>
  <c r="B150" i="7"/>
  <c r="C150" i="7"/>
  <c r="D150" i="7"/>
  <c r="A151" i="7"/>
  <c r="B151" i="7"/>
  <c r="C151" i="7"/>
  <c r="D151" i="7"/>
  <c r="A152" i="7"/>
  <c r="B152" i="7"/>
  <c r="C152" i="7"/>
  <c r="D152" i="7"/>
  <c r="A153" i="7"/>
  <c r="B153" i="7"/>
  <c r="C153" i="7"/>
  <c r="D153" i="7"/>
  <c r="A154" i="7"/>
  <c r="B154" i="7"/>
  <c r="C154" i="7"/>
  <c r="D154" i="7"/>
  <c r="A155" i="7"/>
  <c r="B155" i="7"/>
  <c r="C155" i="7"/>
  <c r="D155" i="7"/>
  <c r="A156" i="7"/>
  <c r="B156" i="7"/>
  <c r="C156" i="7"/>
  <c r="D156" i="7"/>
  <c r="A157" i="7"/>
  <c r="B157" i="7"/>
  <c r="C157" i="7"/>
  <c r="D157" i="7"/>
  <c r="A158" i="7"/>
  <c r="B158" i="7"/>
  <c r="C158" i="7"/>
  <c r="D158" i="7"/>
  <c r="A159" i="7"/>
  <c r="B159" i="7"/>
  <c r="C159" i="7"/>
  <c r="D159" i="7"/>
  <c r="A160" i="7"/>
  <c r="B160" i="7"/>
  <c r="C160" i="7"/>
  <c r="D160" i="7"/>
  <c r="A161" i="7"/>
  <c r="B161" i="7"/>
  <c r="C161" i="7"/>
  <c r="D161" i="7"/>
  <c r="A162" i="7"/>
  <c r="B162" i="7"/>
  <c r="C162" i="7"/>
  <c r="D162" i="7"/>
  <c r="A163" i="7"/>
  <c r="B163" i="7"/>
  <c r="C163" i="7"/>
  <c r="D163" i="7"/>
  <c r="A164" i="7"/>
  <c r="B164" i="7"/>
  <c r="C164" i="7"/>
  <c r="D164" i="7"/>
  <c r="A165" i="7"/>
  <c r="B165" i="7"/>
  <c r="C165" i="7"/>
  <c r="D165" i="7"/>
  <c r="A166" i="7"/>
  <c r="B166" i="7"/>
  <c r="C166" i="7"/>
  <c r="D166" i="7"/>
  <c r="A167" i="7"/>
  <c r="B167" i="7"/>
  <c r="C167" i="7"/>
  <c r="D167" i="7"/>
  <c r="A168" i="7"/>
  <c r="B168" i="7"/>
  <c r="C168" i="7"/>
  <c r="D168" i="7"/>
  <c r="A169" i="7"/>
  <c r="B169" i="7"/>
  <c r="C169" i="7"/>
  <c r="D169" i="7"/>
  <c r="A170" i="7"/>
  <c r="B170" i="7"/>
  <c r="C170" i="7"/>
  <c r="D170" i="7"/>
  <c r="A171" i="7"/>
  <c r="B171" i="7"/>
  <c r="C171" i="7"/>
  <c r="D171" i="7"/>
  <c r="A172" i="7"/>
  <c r="B172" i="7"/>
  <c r="C172" i="7"/>
  <c r="D172" i="7"/>
  <c r="A173" i="7"/>
  <c r="B173" i="7"/>
  <c r="C173" i="7"/>
  <c r="D173" i="7"/>
  <c r="A174" i="7"/>
  <c r="B174" i="7"/>
  <c r="C174" i="7"/>
  <c r="D174" i="7"/>
  <c r="A175" i="7"/>
  <c r="B175" i="7"/>
  <c r="C175" i="7"/>
  <c r="D175" i="7"/>
  <c r="A176" i="7"/>
  <c r="B176" i="7"/>
  <c r="C176" i="7"/>
  <c r="D176" i="7"/>
  <c r="A177" i="7"/>
  <c r="B177" i="7"/>
  <c r="C177" i="7"/>
  <c r="D177" i="7"/>
  <c r="A178" i="7"/>
  <c r="B178" i="7"/>
  <c r="C178" i="7"/>
  <c r="D178" i="7"/>
  <c r="A179" i="7"/>
  <c r="B179" i="7"/>
  <c r="C179" i="7"/>
  <c r="D179" i="7"/>
  <c r="A180" i="7"/>
  <c r="B180" i="7"/>
  <c r="C180" i="7"/>
  <c r="D180" i="7"/>
  <c r="A181" i="7"/>
  <c r="B181" i="7"/>
  <c r="C181" i="7"/>
  <c r="D181" i="7"/>
  <c r="A182" i="7"/>
  <c r="B182" i="7"/>
  <c r="C182" i="7"/>
  <c r="D182" i="7"/>
  <c r="A183" i="7"/>
  <c r="B183" i="7"/>
  <c r="C183" i="7"/>
  <c r="D183" i="7"/>
  <c r="A184" i="7"/>
  <c r="B184" i="7"/>
  <c r="C184" i="7"/>
  <c r="D184" i="7"/>
  <c r="A185" i="7"/>
  <c r="B185" i="7"/>
  <c r="C185" i="7"/>
  <c r="D185" i="7"/>
  <c r="A186" i="7"/>
  <c r="B186" i="7"/>
  <c r="C186" i="7"/>
  <c r="D186" i="7"/>
  <c r="A187" i="7"/>
  <c r="B187" i="7"/>
  <c r="C187" i="7"/>
  <c r="D187" i="7"/>
  <c r="A188" i="7"/>
  <c r="B188" i="7"/>
  <c r="C188" i="7"/>
  <c r="D188" i="7"/>
  <c r="A189" i="7"/>
  <c r="B189" i="7"/>
  <c r="C189" i="7"/>
  <c r="D189" i="7"/>
  <c r="A190" i="7"/>
  <c r="B190" i="7"/>
  <c r="C190" i="7"/>
  <c r="D190" i="7"/>
  <c r="A191" i="7"/>
  <c r="B191" i="7"/>
  <c r="C191" i="7"/>
  <c r="D191" i="7"/>
  <c r="A192" i="7"/>
  <c r="B192" i="7"/>
  <c r="C192" i="7"/>
  <c r="D192" i="7"/>
  <c r="A193" i="7"/>
  <c r="B193" i="7"/>
  <c r="C193" i="7"/>
  <c r="D193" i="7"/>
  <c r="A194" i="7"/>
  <c r="B194" i="7"/>
  <c r="C194" i="7"/>
  <c r="D194" i="7"/>
  <c r="A195" i="7"/>
  <c r="B195" i="7"/>
  <c r="C195" i="7"/>
  <c r="D195" i="7"/>
  <c r="A196" i="7"/>
  <c r="B196" i="7"/>
  <c r="C196" i="7"/>
  <c r="D196" i="7"/>
  <c r="A197" i="7"/>
  <c r="B197" i="7"/>
  <c r="C197" i="7"/>
  <c r="D197" i="7"/>
  <c r="A198" i="7"/>
  <c r="B198" i="7"/>
  <c r="C198" i="7"/>
  <c r="D198" i="7"/>
  <c r="A199" i="7"/>
  <c r="B199" i="7"/>
  <c r="C199" i="7"/>
  <c r="D199" i="7"/>
  <c r="A200" i="7"/>
  <c r="B200" i="7"/>
  <c r="C200" i="7"/>
  <c r="D200" i="7"/>
  <c r="C2" i="7"/>
  <c r="B2" i="7"/>
  <c r="A2" i="7"/>
  <c r="M6" i="3" l="1"/>
  <c r="N6" i="3"/>
  <c r="M7" i="3"/>
  <c r="N7" i="3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M130" i="3"/>
  <c r="N130" i="3"/>
  <c r="M131" i="3"/>
  <c r="N131" i="3"/>
  <c r="M132" i="3"/>
  <c r="N132" i="3"/>
  <c r="M133" i="3"/>
  <c r="N133" i="3"/>
  <c r="M134" i="3"/>
  <c r="N134" i="3"/>
  <c r="M135" i="3"/>
  <c r="N135" i="3"/>
  <c r="M136" i="3"/>
  <c r="N136" i="3"/>
  <c r="M137" i="3"/>
  <c r="N137" i="3"/>
  <c r="M138" i="3"/>
  <c r="N138" i="3"/>
  <c r="M139" i="3"/>
  <c r="N139" i="3"/>
  <c r="M140" i="3"/>
  <c r="N140" i="3"/>
  <c r="M141" i="3"/>
  <c r="N141" i="3"/>
  <c r="M142" i="3"/>
  <c r="N142" i="3"/>
  <c r="M143" i="3"/>
  <c r="N143" i="3"/>
  <c r="M144" i="3"/>
  <c r="N144" i="3"/>
  <c r="M145" i="3"/>
  <c r="N145" i="3"/>
  <c r="M146" i="3"/>
  <c r="N146" i="3"/>
  <c r="M147" i="3"/>
  <c r="N147" i="3"/>
  <c r="M148" i="3"/>
  <c r="N148" i="3"/>
  <c r="M149" i="3"/>
  <c r="N149" i="3"/>
  <c r="M150" i="3"/>
  <c r="N150" i="3"/>
  <c r="M151" i="3"/>
  <c r="N151" i="3"/>
  <c r="M152" i="3"/>
  <c r="N152" i="3"/>
  <c r="M153" i="3"/>
  <c r="N153" i="3"/>
  <c r="M154" i="3"/>
  <c r="N154" i="3"/>
  <c r="M155" i="3"/>
  <c r="N155" i="3"/>
  <c r="M156" i="3"/>
  <c r="N156" i="3"/>
  <c r="M157" i="3"/>
  <c r="N157" i="3"/>
  <c r="M158" i="3"/>
  <c r="N158" i="3"/>
  <c r="M159" i="3"/>
  <c r="N159" i="3"/>
  <c r="M160" i="3"/>
  <c r="N160" i="3"/>
  <c r="M161" i="3"/>
  <c r="N161" i="3"/>
  <c r="M162" i="3"/>
  <c r="N162" i="3"/>
  <c r="M163" i="3"/>
  <c r="N163" i="3"/>
  <c r="M164" i="3"/>
  <c r="N164" i="3"/>
  <c r="M165" i="3"/>
  <c r="N165" i="3"/>
  <c r="M166" i="3"/>
  <c r="N166" i="3"/>
  <c r="M167" i="3"/>
  <c r="N167" i="3"/>
  <c r="M168" i="3"/>
  <c r="N168" i="3"/>
  <c r="M169" i="3"/>
  <c r="N169" i="3"/>
  <c r="M170" i="3"/>
  <c r="N170" i="3"/>
  <c r="M171" i="3"/>
  <c r="N171" i="3"/>
  <c r="M172" i="3"/>
  <c r="N172" i="3"/>
  <c r="M173" i="3"/>
  <c r="N173" i="3"/>
  <c r="M174" i="3"/>
  <c r="N174" i="3"/>
  <c r="M175" i="3"/>
  <c r="N175" i="3"/>
  <c r="M176" i="3"/>
  <c r="N176" i="3"/>
  <c r="M177" i="3"/>
  <c r="N177" i="3"/>
  <c r="M178" i="3"/>
  <c r="N178" i="3"/>
  <c r="M179" i="3"/>
  <c r="N179" i="3"/>
  <c r="M180" i="3"/>
  <c r="N180" i="3"/>
  <c r="M181" i="3"/>
  <c r="N181" i="3"/>
  <c r="M182" i="3"/>
  <c r="N182" i="3"/>
  <c r="M183" i="3"/>
  <c r="N183" i="3"/>
  <c r="M184" i="3"/>
  <c r="N184" i="3"/>
  <c r="M185" i="3"/>
  <c r="N185" i="3"/>
  <c r="M186" i="3"/>
  <c r="N186" i="3"/>
  <c r="M187" i="3"/>
  <c r="N187" i="3"/>
  <c r="M188" i="3"/>
  <c r="N188" i="3"/>
  <c r="M189" i="3"/>
  <c r="N189" i="3"/>
  <c r="M190" i="3"/>
  <c r="N190" i="3"/>
  <c r="M191" i="3"/>
  <c r="N191" i="3"/>
  <c r="M192" i="3"/>
  <c r="N192" i="3"/>
  <c r="M193" i="3"/>
  <c r="N193" i="3"/>
  <c r="M194" i="3"/>
  <c r="N194" i="3"/>
  <c r="M195" i="3"/>
  <c r="N195" i="3"/>
  <c r="M196" i="3"/>
  <c r="N196" i="3"/>
  <c r="M197" i="3"/>
  <c r="N197" i="3"/>
  <c r="M198" i="3"/>
  <c r="N198" i="3"/>
  <c r="M199" i="3"/>
  <c r="N199" i="3"/>
  <c r="M200" i="3"/>
  <c r="N200" i="3"/>
  <c r="M201" i="3"/>
  <c r="N201" i="3"/>
  <c r="M202" i="3"/>
  <c r="N202" i="3"/>
  <c r="M203" i="3"/>
  <c r="N203" i="3"/>
  <c r="M204" i="3"/>
  <c r="N204" i="3"/>
  <c r="M205" i="3"/>
  <c r="N205" i="3"/>
  <c r="M206" i="3"/>
  <c r="N206" i="3"/>
  <c r="M207" i="3"/>
  <c r="N207" i="3"/>
  <c r="M208" i="3"/>
  <c r="N208" i="3"/>
  <c r="M209" i="3"/>
  <c r="N209" i="3"/>
  <c r="M210" i="3"/>
  <c r="N210" i="3"/>
  <c r="M211" i="3"/>
  <c r="N211" i="3"/>
  <c r="M212" i="3"/>
  <c r="N212" i="3"/>
  <c r="M213" i="3"/>
  <c r="N213" i="3"/>
  <c r="M214" i="3"/>
  <c r="N214" i="3"/>
  <c r="M215" i="3"/>
  <c r="N215" i="3"/>
  <c r="M216" i="3"/>
  <c r="N216" i="3"/>
  <c r="M217" i="3"/>
  <c r="N217" i="3"/>
  <c r="M218" i="3"/>
  <c r="N218" i="3"/>
  <c r="M219" i="3"/>
  <c r="N219" i="3"/>
  <c r="M220" i="3"/>
  <c r="N220" i="3"/>
  <c r="M221" i="3"/>
  <c r="N221" i="3"/>
  <c r="M222" i="3"/>
  <c r="N222" i="3"/>
  <c r="M223" i="3"/>
  <c r="N223" i="3"/>
  <c r="M224" i="3"/>
  <c r="N224" i="3"/>
  <c r="M225" i="3"/>
  <c r="N225" i="3"/>
  <c r="M226" i="3"/>
  <c r="N226" i="3"/>
  <c r="M227" i="3"/>
  <c r="N227" i="3"/>
  <c r="M228" i="3"/>
  <c r="N228" i="3"/>
  <c r="M229" i="3"/>
  <c r="N229" i="3"/>
  <c r="M230" i="3"/>
  <c r="N230" i="3"/>
  <c r="M231" i="3"/>
  <c r="N231" i="3"/>
  <c r="M232" i="3"/>
  <c r="N232" i="3"/>
  <c r="M233" i="3"/>
  <c r="N233" i="3"/>
  <c r="M234" i="3"/>
  <c r="N234" i="3"/>
  <c r="M235" i="3"/>
  <c r="N235" i="3"/>
  <c r="M236" i="3"/>
  <c r="N236" i="3"/>
  <c r="M237" i="3"/>
  <c r="N237" i="3"/>
  <c r="M238" i="3"/>
  <c r="N238" i="3"/>
  <c r="M239" i="3"/>
  <c r="N239" i="3"/>
  <c r="M240" i="3"/>
  <c r="N240" i="3"/>
  <c r="M241" i="3"/>
  <c r="N241" i="3"/>
  <c r="M242" i="3"/>
  <c r="N242" i="3"/>
  <c r="M243" i="3"/>
  <c r="N243" i="3"/>
  <c r="M244" i="3"/>
  <c r="N244" i="3"/>
  <c r="M245" i="3"/>
  <c r="N245" i="3"/>
  <c r="M246" i="3"/>
  <c r="N246" i="3"/>
  <c r="M247" i="3"/>
  <c r="N247" i="3"/>
  <c r="M248" i="3"/>
  <c r="N248" i="3"/>
  <c r="M249" i="3"/>
  <c r="N249" i="3"/>
  <c r="M250" i="3"/>
  <c r="N250" i="3"/>
  <c r="M251" i="3"/>
  <c r="N251" i="3"/>
  <c r="M252" i="3"/>
  <c r="N252" i="3"/>
  <c r="M253" i="3"/>
  <c r="N253" i="3"/>
  <c r="M254" i="3"/>
  <c r="N254" i="3"/>
  <c r="M255" i="3"/>
  <c r="N255" i="3"/>
  <c r="M256" i="3"/>
  <c r="N256" i="3"/>
  <c r="M257" i="3"/>
  <c r="N257" i="3"/>
  <c r="M258" i="3"/>
  <c r="N258" i="3"/>
  <c r="M259" i="3"/>
  <c r="N259" i="3"/>
  <c r="M260" i="3"/>
  <c r="N260" i="3"/>
  <c r="M261" i="3"/>
  <c r="N261" i="3"/>
  <c r="M262" i="3"/>
  <c r="N262" i="3"/>
  <c r="M263" i="3"/>
  <c r="N263" i="3"/>
  <c r="M264" i="3"/>
  <c r="N264" i="3"/>
  <c r="M265" i="3"/>
  <c r="N265" i="3"/>
  <c r="M266" i="3"/>
  <c r="N266" i="3"/>
  <c r="M267" i="3"/>
  <c r="N267" i="3"/>
  <c r="M268" i="3"/>
  <c r="N268" i="3"/>
  <c r="M269" i="3"/>
  <c r="N269" i="3"/>
  <c r="M270" i="3"/>
  <c r="N270" i="3"/>
  <c r="M271" i="3"/>
  <c r="N271" i="3"/>
  <c r="M272" i="3"/>
  <c r="N272" i="3"/>
  <c r="M273" i="3"/>
  <c r="N273" i="3"/>
  <c r="M274" i="3"/>
  <c r="N274" i="3"/>
  <c r="M275" i="3"/>
  <c r="N275" i="3"/>
  <c r="M276" i="3"/>
  <c r="N276" i="3"/>
  <c r="M277" i="3"/>
  <c r="N277" i="3"/>
  <c r="M278" i="3"/>
  <c r="N278" i="3"/>
  <c r="M279" i="3"/>
  <c r="N279" i="3"/>
  <c r="M280" i="3"/>
  <c r="N280" i="3"/>
  <c r="M281" i="3"/>
  <c r="N281" i="3"/>
  <c r="M282" i="3"/>
  <c r="N282" i="3"/>
  <c r="M283" i="3"/>
  <c r="N283" i="3"/>
  <c r="M284" i="3"/>
  <c r="N284" i="3"/>
  <c r="M285" i="3"/>
  <c r="N285" i="3"/>
  <c r="M286" i="3"/>
  <c r="N286" i="3"/>
  <c r="M287" i="3"/>
  <c r="N287" i="3"/>
  <c r="M288" i="3"/>
  <c r="N288" i="3"/>
  <c r="M289" i="3"/>
  <c r="N289" i="3"/>
  <c r="M290" i="3"/>
  <c r="N290" i="3"/>
  <c r="M291" i="3"/>
  <c r="N291" i="3"/>
  <c r="M292" i="3"/>
  <c r="N292" i="3"/>
  <c r="M293" i="3"/>
  <c r="N293" i="3"/>
  <c r="M294" i="3"/>
  <c r="N294" i="3"/>
  <c r="M295" i="3"/>
  <c r="N295" i="3"/>
  <c r="M296" i="3"/>
  <c r="N296" i="3"/>
  <c r="M297" i="3"/>
  <c r="N297" i="3"/>
  <c r="M298" i="3"/>
  <c r="N298" i="3"/>
  <c r="M299" i="3"/>
  <c r="N299" i="3"/>
  <c r="M300" i="3"/>
  <c r="N300" i="3"/>
  <c r="M301" i="3"/>
  <c r="N301" i="3"/>
  <c r="M302" i="3"/>
  <c r="N302" i="3"/>
  <c r="M303" i="3"/>
  <c r="N303" i="3"/>
  <c r="M304" i="3"/>
  <c r="N304" i="3"/>
  <c r="M305" i="3"/>
  <c r="N305" i="3"/>
  <c r="M306" i="3"/>
  <c r="N306" i="3"/>
  <c r="M307" i="3"/>
  <c r="N307" i="3"/>
  <c r="M308" i="3"/>
  <c r="N308" i="3"/>
  <c r="M309" i="3"/>
  <c r="N309" i="3"/>
  <c r="M310" i="3"/>
  <c r="N310" i="3"/>
  <c r="M311" i="3"/>
  <c r="N311" i="3"/>
  <c r="M312" i="3"/>
  <c r="N312" i="3"/>
  <c r="M313" i="3"/>
  <c r="N313" i="3"/>
  <c r="M314" i="3"/>
  <c r="N314" i="3"/>
  <c r="M315" i="3"/>
  <c r="N315" i="3"/>
  <c r="M316" i="3"/>
  <c r="N316" i="3"/>
  <c r="M317" i="3"/>
  <c r="N317" i="3"/>
  <c r="M318" i="3"/>
  <c r="N318" i="3"/>
  <c r="M319" i="3"/>
  <c r="N319" i="3"/>
  <c r="M320" i="3"/>
  <c r="N320" i="3"/>
  <c r="M321" i="3"/>
  <c r="N321" i="3"/>
  <c r="M322" i="3"/>
  <c r="N322" i="3"/>
  <c r="M323" i="3"/>
  <c r="N323" i="3"/>
  <c r="M324" i="3"/>
  <c r="N324" i="3"/>
  <c r="M325" i="3"/>
  <c r="N325" i="3"/>
  <c r="M326" i="3"/>
  <c r="N326" i="3"/>
  <c r="M327" i="3"/>
  <c r="N327" i="3"/>
  <c r="M328" i="3"/>
  <c r="N328" i="3"/>
  <c r="M329" i="3"/>
  <c r="N329" i="3"/>
  <c r="M330" i="3"/>
  <c r="N330" i="3"/>
  <c r="M331" i="3"/>
  <c r="N331" i="3"/>
  <c r="M332" i="3"/>
  <c r="N332" i="3"/>
  <c r="M333" i="3"/>
  <c r="N333" i="3"/>
  <c r="M334" i="3"/>
  <c r="N334" i="3"/>
  <c r="M335" i="3"/>
  <c r="N335" i="3"/>
  <c r="M336" i="3"/>
  <c r="N336" i="3"/>
  <c r="M337" i="3"/>
  <c r="N337" i="3"/>
  <c r="M338" i="3"/>
  <c r="N338" i="3"/>
  <c r="M339" i="3"/>
  <c r="N339" i="3"/>
  <c r="M340" i="3"/>
  <c r="N340" i="3"/>
  <c r="M341" i="3"/>
  <c r="N341" i="3"/>
  <c r="M342" i="3"/>
  <c r="N342" i="3"/>
  <c r="M343" i="3"/>
  <c r="N343" i="3"/>
  <c r="M344" i="3"/>
  <c r="N344" i="3"/>
  <c r="M345" i="3"/>
  <c r="N345" i="3"/>
  <c r="M346" i="3"/>
  <c r="N346" i="3"/>
  <c r="M347" i="3"/>
  <c r="N347" i="3"/>
  <c r="M348" i="3"/>
  <c r="N348" i="3"/>
  <c r="M349" i="3"/>
  <c r="N349" i="3"/>
  <c r="M350" i="3"/>
  <c r="N350" i="3"/>
  <c r="M351" i="3"/>
  <c r="N351" i="3"/>
  <c r="M352" i="3"/>
  <c r="N352" i="3"/>
  <c r="M353" i="3"/>
  <c r="N353" i="3"/>
  <c r="M354" i="3"/>
  <c r="N354" i="3"/>
  <c r="M355" i="3"/>
  <c r="N355" i="3"/>
  <c r="M356" i="3"/>
  <c r="N356" i="3"/>
  <c r="M357" i="3"/>
  <c r="N357" i="3"/>
  <c r="M358" i="3"/>
  <c r="N358" i="3"/>
  <c r="M359" i="3"/>
  <c r="N359" i="3"/>
  <c r="M360" i="3"/>
  <c r="N360" i="3"/>
  <c r="M361" i="3"/>
  <c r="N361" i="3"/>
  <c r="M362" i="3"/>
  <c r="N362" i="3"/>
  <c r="M363" i="3"/>
  <c r="N363" i="3"/>
  <c r="M364" i="3"/>
  <c r="N364" i="3"/>
  <c r="M365" i="3"/>
  <c r="N365" i="3"/>
  <c r="M366" i="3"/>
  <c r="N366" i="3"/>
  <c r="M367" i="3"/>
  <c r="N367" i="3"/>
  <c r="M368" i="3"/>
  <c r="N368" i="3"/>
  <c r="M369" i="3"/>
  <c r="N369" i="3"/>
  <c r="M370" i="3"/>
  <c r="N370" i="3"/>
  <c r="M371" i="3"/>
  <c r="N371" i="3"/>
  <c r="M372" i="3"/>
  <c r="N372" i="3"/>
  <c r="M373" i="3"/>
  <c r="N373" i="3"/>
  <c r="M374" i="3"/>
  <c r="N374" i="3"/>
  <c r="M375" i="3"/>
  <c r="N375" i="3"/>
  <c r="M376" i="3"/>
  <c r="N376" i="3"/>
  <c r="M377" i="3"/>
  <c r="N377" i="3"/>
  <c r="M378" i="3"/>
  <c r="N378" i="3"/>
  <c r="M379" i="3"/>
  <c r="N379" i="3"/>
  <c r="M380" i="3"/>
  <c r="N380" i="3"/>
  <c r="M381" i="3"/>
  <c r="N381" i="3"/>
  <c r="M382" i="3"/>
  <c r="N382" i="3"/>
  <c r="M383" i="3"/>
  <c r="N383" i="3"/>
  <c r="M384" i="3"/>
  <c r="N384" i="3"/>
  <c r="M385" i="3"/>
  <c r="N385" i="3"/>
  <c r="M386" i="3"/>
  <c r="N386" i="3"/>
  <c r="M387" i="3"/>
  <c r="N387" i="3"/>
  <c r="M388" i="3"/>
  <c r="N388" i="3"/>
  <c r="M389" i="3"/>
  <c r="N389" i="3"/>
  <c r="M390" i="3"/>
  <c r="N390" i="3"/>
  <c r="M391" i="3"/>
  <c r="N391" i="3"/>
  <c r="M392" i="3"/>
  <c r="N392" i="3"/>
  <c r="M393" i="3"/>
  <c r="N393" i="3"/>
  <c r="M394" i="3"/>
  <c r="N394" i="3"/>
  <c r="M395" i="3"/>
  <c r="N395" i="3"/>
  <c r="M396" i="3"/>
  <c r="N396" i="3"/>
  <c r="M397" i="3"/>
  <c r="N397" i="3"/>
  <c r="M398" i="3"/>
  <c r="N398" i="3"/>
  <c r="M399" i="3"/>
  <c r="N399" i="3"/>
  <c r="M400" i="3"/>
  <c r="N400" i="3"/>
  <c r="M401" i="3"/>
  <c r="N401" i="3"/>
  <c r="M402" i="3"/>
  <c r="N402" i="3"/>
  <c r="M403" i="3"/>
  <c r="N403" i="3"/>
  <c r="M404" i="3"/>
  <c r="N404" i="3"/>
  <c r="M405" i="3"/>
  <c r="N405" i="3"/>
  <c r="M406" i="3"/>
  <c r="N406" i="3"/>
  <c r="M407" i="3"/>
  <c r="N407" i="3"/>
  <c r="M408" i="3"/>
  <c r="N408" i="3"/>
  <c r="M409" i="3"/>
  <c r="N409" i="3"/>
  <c r="M410" i="3"/>
  <c r="N410" i="3"/>
  <c r="M411" i="3"/>
  <c r="N411" i="3"/>
  <c r="M412" i="3"/>
  <c r="N412" i="3"/>
  <c r="M413" i="3"/>
  <c r="N413" i="3"/>
  <c r="M414" i="3"/>
  <c r="N414" i="3"/>
  <c r="M415" i="3"/>
  <c r="N415" i="3"/>
  <c r="M416" i="3"/>
  <c r="N416" i="3"/>
  <c r="M417" i="3"/>
  <c r="N417" i="3"/>
  <c r="M418" i="3"/>
  <c r="N418" i="3"/>
  <c r="M419" i="3"/>
  <c r="N419" i="3"/>
  <c r="M420" i="3"/>
  <c r="N420" i="3"/>
  <c r="M421" i="3"/>
  <c r="N421" i="3"/>
  <c r="M422" i="3"/>
  <c r="N422" i="3"/>
  <c r="M423" i="3"/>
  <c r="N423" i="3"/>
  <c r="M424" i="3"/>
  <c r="N424" i="3"/>
  <c r="M425" i="3"/>
  <c r="N425" i="3"/>
  <c r="M426" i="3"/>
  <c r="N426" i="3"/>
  <c r="M427" i="3"/>
  <c r="N427" i="3"/>
  <c r="M428" i="3"/>
  <c r="N428" i="3"/>
  <c r="M429" i="3"/>
  <c r="N429" i="3"/>
  <c r="M430" i="3"/>
  <c r="N430" i="3"/>
  <c r="M431" i="3"/>
  <c r="N431" i="3"/>
  <c r="M432" i="3"/>
  <c r="N432" i="3"/>
  <c r="M433" i="3"/>
  <c r="N433" i="3"/>
  <c r="M434" i="3"/>
  <c r="N434" i="3"/>
  <c r="M435" i="3"/>
  <c r="N435" i="3"/>
  <c r="M436" i="3"/>
  <c r="N436" i="3"/>
  <c r="M437" i="3"/>
  <c r="N437" i="3"/>
  <c r="M438" i="3"/>
  <c r="N438" i="3"/>
  <c r="M439" i="3"/>
  <c r="N439" i="3"/>
  <c r="M440" i="3"/>
  <c r="N440" i="3"/>
  <c r="M441" i="3"/>
  <c r="N441" i="3"/>
  <c r="M442" i="3"/>
  <c r="N442" i="3"/>
  <c r="M443" i="3"/>
  <c r="N443" i="3"/>
  <c r="M444" i="3"/>
  <c r="N444" i="3"/>
  <c r="M445" i="3"/>
  <c r="N445" i="3"/>
  <c r="M446" i="3"/>
  <c r="N446" i="3"/>
  <c r="M447" i="3"/>
  <c r="N447" i="3"/>
  <c r="M448" i="3"/>
  <c r="N448" i="3"/>
  <c r="M449" i="3"/>
  <c r="N449" i="3"/>
  <c r="M450" i="3"/>
  <c r="N450" i="3"/>
  <c r="M451" i="3"/>
  <c r="N451" i="3"/>
  <c r="M452" i="3"/>
  <c r="N452" i="3"/>
  <c r="M453" i="3"/>
  <c r="N453" i="3"/>
  <c r="M454" i="3"/>
  <c r="N454" i="3"/>
  <c r="M455" i="3"/>
  <c r="N455" i="3"/>
  <c r="M456" i="3"/>
  <c r="N456" i="3"/>
  <c r="M457" i="3"/>
  <c r="N457" i="3"/>
  <c r="M458" i="3"/>
  <c r="N458" i="3"/>
  <c r="M459" i="3"/>
  <c r="N459" i="3"/>
  <c r="M460" i="3"/>
  <c r="N460" i="3"/>
  <c r="M461" i="3"/>
  <c r="N461" i="3"/>
  <c r="M462" i="3"/>
  <c r="N462" i="3"/>
  <c r="M463" i="3"/>
  <c r="N463" i="3"/>
  <c r="M464" i="3"/>
  <c r="N464" i="3"/>
  <c r="M465" i="3"/>
  <c r="N465" i="3"/>
  <c r="M466" i="3"/>
  <c r="N466" i="3"/>
  <c r="M467" i="3"/>
  <c r="N467" i="3"/>
  <c r="M468" i="3"/>
  <c r="N468" i="3"/>
  <c r="M469" i="3"/>
  <c r="N469" i="3"/>
  <c r="M470" i="3"/>
  <c r="N470" i="3"/>
  <c r="M471" i="3"/>
  <c r="N471" i="3"/>
  <c r="M472" i="3"/>
  <c r="N472" i="3"/>
  <c r="M473" i="3"/>
  <c r="N473" i="3"/>
  <c r="M474" i="3"/>
  <c r="N474" i="3"/>
  <c r="M475" i="3"/>
  <c r="N475" i="3"/>
  <c r="M476" i="3"/>
  <c r="N476" i="3"/>
  <c r="M477" i="3"/>
  <c r="N477" i="3"/>
  <c r="M478" i="3"/>
  <c r="N478" i="3"/>
  <c r="M479" i="3"/>
  <c r="N479" i="3"/>
  <c r="M480" i="3"/>
  <c r="N480" i="3"/>
  <c r="M481" i="3"/>
  <c r="N481" i="3"/>
  <c r="M482" i="3"/>
  <c r="N482" i="3"/>
  <c r="M483" i="3"/>
  <c r="N483" i="3"/>
  <c r="M484" i="3"/>
  <c r="N484" i="3"/>
  <c r="M485" i="3"/>
  <c r="N485" i="3"/>
  <c r="M486" i="3"/>
  <c r="N486" i="3"/>
  <c r="M487" i="3"/>
  <c r="N487" i="3"/>
  <c r="M488" i="3"/>
  <c r="N488" i="3"/>
  <c r="M489" i="3"/>
  <c r="N489" i="3"/>
  <c r="M490" i="3"/>
  <c r="N490" i="3"/>
  <c r="M491" i="3"/>
  <c r="N491" i="3"/>
  <c r="M492" i="3"/>
  <c r="N492" i="3"/>
  <c r="M493" i="3"/>
  <c r="N493" i="3"/>
  <c r="M494" i="3"/>
  <c r="N494" i="3"/>
  <c r="M495" i="3"/>
  <c r="N495" i="3"/>
  <c r="M496" i="3"/>
  <c r="N496" i="3"/>
  <c r="M497" i="3"/>
  <c r="N497" i="3"/>
  <c r="M498" i="3"/>
  <c r="N498" i="3"/>
  <c r="M499" i="3"/>
  <c r="N499" i="3"/>
  <c r="M500" i="3"/>
  <c r="N500" i="3"/>
  <c r="P5" i="3"/>
  <c r="O5" i="3" s="1"/>
  <c r="R5" i="3" s="1"/>
  <c r="Q5" i="3" s="1"/>
  <c r="B46" i="6"/>
  <c r="B45" i="6"/>
  <c r="B45" i="2"/>
  <c r="B46" i="2"/>
  <c r="P391" i="3" l="1"/>
  <c r="P217" i="3"/>
  <c r="P85" i="3"/>
  <c r="P161" i="3"/>
  <c r="V161" i="3" s="1"/>
  <c r="U161" i="3" s="1"/>
  <c r="W161" i="3" s="1"/>
  <c r="P107" i="3"/>
  <c r="P59" i="3"/>
  <c r="O59" i="3" s="1"/>
  <c r="AA59" i="3" s="1"/>
  <c r="P393" i="3"/>
  <c r="V393" i="3" s="1"/>
  <c r="U393" i="3" s="1"/>
  <c r="W393" i="3" s="1"/>
  <c r="P297" i="3"/>
  <c r="V297" i="3" s="1"/>
  <c r="U297" i="3" s="1"/>
  <c r="W297" i="3" s="1"/>
  <c r="P63" i="3"/>
  <c r="V63" i="3" s="1"/>
  <c r="U63" i="3" s="1"/>
  <c r="W63" i="3" s="1"/>
  <c r="E45" i="2"/>
  <c r="B49" i="2" s="1"/>
  <c r="P9" i="3"/>
  <c r="P7" i="3"/>
  <c r="V7" i="3" s="1"/>
  <c r="U7" i="3" s="1"/>
  <c r="W7" i="3" s="1"/>
  <c r="P194" i="3"/>
  <c r="P68" i="3"/>
  <c r="P44" i="3"/>
  <c r="O44" i="3" s="1"/>
  <c r="E45" i="6"/>
  <c r="B49" i="6" s="1"/>
  <c r="P268" i="3"/>
  <c r="V268" i="3" s="1"/>
  <c r="U268" i="3" s="1"/>
  <c r="W268" i="3" s="1"/>
  <c r="P6" i="3"/>
  <c r="O6" i="3" s="1"/>
  <c r="AA6" i="3" s="1"/>
  <c r="P377" i="3"/>
  <c r="V377" i="3" s="1"/>
  <c r="U377" i="3" s="1"/>
  <c r="W377" i="3" s="1"/>
  <c r="P448" i="3"/>
  <c r="V448" i="3" s="1"/>
  <c r="U448" i="3" s="1"/>
  <c r="W448" i="3" s="1"/>
  <c r="P418" i="3"/>
  <c r="O418" i="3" s="1"/>
  <c r="P416" i="3"/>
  <c r="V416" i="3" s="1"/>
  <c r="U416" i="3" s="1"/>
  <c r="W416" i="3" s="1"/>
  <c r="P390" i="3"/>
  <c r="V390" i="3" s="1"/>
  <c r="U390" i="3" s="1"/>
  <c r="W390" i="3" s="1"/>
  <c r="P374" i="3"/>
  <c r="V374" i="3" s="1"/>
  <c r="U374" i="3" s="1"/>
  <c r="W374" i="3" s="1"/>
  <c r="P368" i="3"/>
  <c r="O368" i="3" s="1"/>
  <c r="R368" i="3" s="1"/>
  <c r="P360" i="3"/>
  <c r="V360" i="3" s="1"/>
  <c r="U360" i="3" s="1"/>
  <c r="W360" i="3" s="1"/>
  <c r="P302" i="3"/>
  <c r="V302" i="3" s="1"/>
  <c r="U302" i="3" s="1"/>
  <c r="W302" i="3" s="1"/>
  <c r="P285" i="3"/>
  <c r="V285" i="3" s="1"/>
  <c r="U285" i="3" s="1"/>
  <c r="W285" i="3" s="1"/>
  <c r="P279" i="3"/>
  <c r="O279" i="3" s="1"/>
  <c r="P267" i="3"/>
  <c r="V267" i="3" s="1"/>
  <c r="U267" i="3" s="1"/>
  <c r="W267" i="3" s="1"/>
  <c r="P263" i="3"/>
  <c r="V263" i="3" s="1"/>
  <c r="U263" i="3" s="1"/>
  <c r="W263" i="3" s="1"/>
  <c r="P257" i="3"/>
  <c r="V257" i="3" s="1"/>
  <c r="U257" i="3" s="1"/>
  <c r="W257" i="3" s="1"/>
  <c r="P251" i="3"/>
  <c r="O251" i="3" s="1"/>
  <c r="P227" i="3"/>
  <c r="V227" i="3" s="1"/>
  <c r="U227" i="3" s="1"/>
  <c r="W227" i="3" s="1"/>
  <c r="P225" i="3"/>
  <c r="O225" i="3" s="1"/>
  <c r="P179" i="3"/>
  <c r="V179" i="3" s="1"/>
  <c r="U179" i="3" s="1"/>
  <c r="W179" i="3" s="1"/>
  <c r="P177" i="3"/>
  <c r="V177" i="3" s="1"/>
  <c r="U177" i="3" s="1"/>
  <c r="W177" i="3" s="1"/>
  <c r="P127" i="3"/>
  <c r="V127" i="3" s="1"/>
  <c r="U127" i="3" s="1"/>
  <c r="W127" i="3" s="1"/>
  <c r="P123" i="3"/>
  <c r="V123" i="3" s="1"/>
  <c r="U123" i="3" s="1"/>
  <c r="W123" i="3" s="1"/>
  <c r="P115" i="3"/>
  <c r="V115" i="3" s="1"/>
  <c r="U115" i="3" s="1"/>
  <c r="W115" i="3" s="1"/>
  <c r="P111" i="3"/>
  <c r="V111" i="3" s="1"/>
  <c r="U111" i="3" s="1"/>
  <c r="W111" i="3" s="1"/>
  <c r="P109" i="3"/>
  <c r="V109" i="3" s="1"/>
  <c r="U109" i="3" s="1"/>
  <c r="W109" i="3" s="1"/>
  <c r="P101" i="3"/>
  <c r="V101" i="3" s="1"/>
  <c r="U101" i="3" s="1"/>
  <c r="W101" i="3" s="1"/>
  <c r="P83" i="3"/>
  <c r="O83" i="3" s="1"/>
  <c r="P53" i="3"/>
  <c r="V53" i="3" s="1"/>
  <c r="U53" i="3" s="1"/>
  <c r="W53" i="3" s="1"/>
  <c r="P269" i="3"/>
  <c r="V269" i="3" s="1"/>
  <c r="U269" i="3" s="1"/>
  <c r="W269" i="3" s="1"/>
  <c r="P264" i="3"/>
  <c r="V264" i="3" s="1"/>
  <c r="U264" i="3" s="1"/>
  <c r="W264" i="3" s="1"/>
  <c r="P256" i="3"/>
  <c r="V256" i="3" s="1"/>
  <c r="U256" i="3" s="1"/>
  <c r="W256" i="3" s="1"/>
  <c r="P224" i="3"/>
  <c r="O224" i="3" s="1"/>
  <c r="AA224" i="3" s="1"/>
  <c r="P102" i="3"/>
  <c r="V102" i="3" s="1"/>
  <c r="U102" i="3" s="1"/>
  <c r="W102" i="3" s="1"/>
  <c r="P76" i="3"/>
  <c r="V76" i="3" s="1"/>
  <c r="U76" i="3" s="1"/>
  <c r="W76" i="3" s="1"/>
  <c r="P295" i="3"/>
  <c r="V295" i="3" s="1"/>
  <c r="U295" i="3" s="1"/>
  <c r="W295" i="3" s="1"/>
  <c r="V59" i="3"/>
  <c r="U59" i="3" s="1"/>
  <c r="W59" i="3" s="1"/>
  <c r="P296" i="3"/>
  <c r="V296" i="3" s="1"/>
  <c r="U296" i="3" s="1"/>
  <c r="W296" i="3" s="1"/>
  <c r="P31" i="3"/>
  <c r="V31" i="3" s="1"/>
  <c r="U31" i="3" s="1"/>
  <c r="W31" i="3" s="1"/>
  <c r="P13" i="3"/>
  <c r="V13" i="3" s="1"/>
  <c r="U13" i="3" s="1"/>
  <c r="W13" i="3" s="1"/>
  <c r="P11" i="3"/>
  <c r="O11" i="3" s="1"/>
  <c r="P331" i="3"/>
  <c r="V331" i="3" s="1"/>
  <c r="U331" i="3" s="1"/>
  <c r="W331" i="3" s="1"/>
  <c r="P321" i="3"/>
  <c r="O321" i="3" s="1"/>
  <c r="P317" i="3"/>
  <c r="V317" i="3" s="1"/>
  <c r="U317" i="3" s="1"/>
  <c r="W317" i="3" s="1"/>
  <c r="P315" i="3"/>
  <c r="V315" i="3" s="1"/>
  <c r="U315" i="3" s="1"/>
  <c r="W315" i="3" s="1"/>
  <c r="P206" i="3"/>
  <c r="V206" i="3" s="1"/>
  <c r="U206" i="3" s="1"/>
  <c r="W206" i="3" s="1"/>
  <c r="P200" i="3"/>
  <c r="O200" i="3" s="1"/>
  <c r="R200" i="3" s="1"/>
  <c r="P190" i="3"/>
  <c r="O190" i="3" s="1"/>
  <c r="P188" i="3"/>
  <c r="V188" i="3" s="1"/>
  <c r="U188" i="3" s="1"/>
  <c r="W188" i="3" s="1"/>
  <c r="P184" i="3"/>
  <c r="V184" i="3" s="1"/>
  <c r="U184" i="3" s="1"/>
  <c r="W184" i="3" s="1"/>
  <c r="P182" i="3"/>
  <c r="V182" i="3" s="1"/>
  <c r="U182" i="3" s="1"/>
  <c r="W182" i="3" s="1"/>
  <c r="P180" i="3"/>
  <c r="V180" i="3" s="1"/>
  <c r="U180" i="3" s="1"/>
  <c r="W180" i="3" s="1"/>
  <c r="P178" i="3"/>
  <c r="V178" i="3" s="1"/>
  <c r="U178" i="3" s="1"/>
  <c r="W178" i="3" s="1"/>
  <c r="P170" i="3"/>
  <c r="P122" i="3"/>
  <c r="V122" i="3" s="1"/>
  <c r="U122" i="3" s="1"/>
  <c r="W122" i="3" s="1"/>
  <c r="P110" i="3"/>
  <c r="V110" i="3" s="1"/>
  <c r="U110" i="3" s="1"/>
  <c r="W110" i="3" s="1"/>
  <c r="P90" i="3"/>
  <c r="V90" i="3" s="1"/>
  <c r="U90" i="3" s="1"/>
  <c r="W90" i="3" s="1"/>
  <c r="P86" i="3"/>
  <c r="O86" i="3" s="1"/>
  <c r="R86" i="3" s="1"/>
  <c r="P82" i="3"/>
  <c r="V82" i="3" s="1"/>
  <c r="U82" i="3" s="1"/>
  <c r="W82" i="3" s="1"/>
  <c r="R59" i="3"/>
  <c r="S59" i="3"/>
  <c r="T59" i="3" s="1"/>
  <c r="P492" i="3"/>
  <c r="V492" i="3" s="1"/>
  <c r="U492" i="3" s="1"/>
  <c r="W492" i="3" s="1"/>
  <c r="P480" i="3"/>
  <c r="V480" i="3" s="1"/>
  <c r="U480" i="3" s="1"/>
  <c r="W480" i="3" s="1"/>
  <c r="P454" i="3"/>
  <c r="V454" i="3" s="1"/>
  <c r="U454" i="3" s="1"/>
  <c r="W454" i="3" s="1"/>
  <c r="P428" i="3"/>
  <c r="V428" i="3" s="1"/>
  <c r="U428" i="3" s="1"/>
  <c r="W428" i="3" s="1"/>
  <c r="P362" i="3"/>
  <c r="V362" i="3" s="1"/>
  <c r="U362" i="3" s="1"/>
  <c r="W362" i="3" s="1"/>
  <c r="P173" i="3"/>
  <c r="O173" i="3" s="1"/>
  <c r="P169" i="3"/>
  <c r="V169" i="3" s="1"/>
  <c r="U169" i="3" s="1"/>
  <c r="W169" i="3" s="1"/>
  <c r="P143" i="3"/>
  <c r="V143" i="3" s="1"/>
  <c r="U143" i="3" s="1"/>
  <c r="W143" i="3" s="1"/>
  <c r="P139" i="3"/>
  <c r="V139" i="3" s="1"/>
  <c r="U139" i="3" s="1"/>
  <c r="W139" i="3" s="1"/>
  <c r="P135" i="3"/>
  <c r="V135" i="3" s="1"/>
  <c r="U135" i="3" s="1"/>
  <c r="W135" i="3" s="1"/>
  <c r="P125" i="3"/>
  <c r="V125" i="3" s="1"/>
  <c r="U125" i="3" s="1"/>
  <c r="W125" i="3" s="1"/>
  <c r="P471" i="3"/>
  <c r="V471" i="3" s="1"/>
  <c r="U471" i="3" s="1"/>
  <c r="W471" i="3" s="1"/>
  <c r="P465" i="3"/>
  <c r="V465" i="3" s="1"/>
  <c r="U465" i="3" s="1"/>
  <c r="W465" i="3" s="1"/>
  <c r="P459" i="3"/>
  <c r="V459" i="3" s="1"/>
  <c r="U459" i="3" s="1"/>
  <c r="W459" i="3" s="1"/>
  <c r="P425" i="3"/>
  <c r="V425" i="3" s="1"/>
  <c r="U425" i="3" s="1"/>
  <c r="W425" i="3" s="1"/>
  <c r="P334" i="3"/>
  <c r="V334" i="3" s="1"/>
  <c r="U334" i="3" s="1"/>
  <c r="W334" i="3" s="1"/>
  <c r="P294" i="3"/>
  <c r="O294" i="3" s="1"/>
  <c r="P292" i="3"/>
  <c r="O292" i="3" s="1"/>
  <c r="P288" i="3"/>
  <c r="V288" i="3" s="1"/>
  <c r="U288" i="3" s="1"/>
  <c r="W288" i="3" s="1"/>
  <c r="P280" i="3"/>
  <c r="V280" i="3" s="1"/>
  <c r="U280" i="3" s="1"/>
  <c r="W280" i="3" s="1"/>
  <c r="P223" i="3"/>
  <c r="V223" i="3" s="1"/>
  <c r="U223" i="3" s="1"/>
  <c r="W223" i="3" s="1"/>
  <c r="P221" i="3"/>
  <c r="P209" i="3"/>
  <c r="V209" i="3" s="1"/>
  <c r="U209" i="3" s="1"/>
  <c r="W209" i="3" s="1"/>
  <c r="P64" i="3"/>
  <c r="V64" i="3" s="1"/>
  <c r="U64" i="3" s="1"/>
  <c r="W64" i="3" s="1"/>
  <c r="P40" i="3"/>
  <c r="O40" i="3" s="1"/>
  <c r="S40" i="3" s="1"/>
  <c r="T40" i="3" s="1"/>
  <c r="P485" i="3"/>
  <c r="V485" i="3" s="1"/>
  <c r="U485" i="3" s="1"/>
  <c r="W485" i="3" s="1"/>
  <c r="P477" i="3"/>
  <c r="V477" i="3" s="1"/>
  <c r="U477" i="3" s="1"/>
  <c r="W477" i="3" s="1"/>
  <c r="P463" i="3"/>
  <c r="O463" i="3" s="1"/>
  <c r="P437" i="3"/>
  <c r="O437" i="3" s="1"/>
  <c r="P496" i="3"/>
  <c r="P494" i="3"/>
  <c r="O494" i="3" s="1"/>
  <c r="P401" i="3"/>
  <c r="O401" i="3" s="1"/>
  <c r="P385" i="3"/>
  <c r="O385" i="3" s="1"/>
  <c r="P383" i="3"/>
  <c r="V383" i="3" s="1"/>
  <c r="U383" i="3" s="1"/>
  <c r="W383" i="3" s="1"/>
  <c r="P345" i="3"/>
  <c r="O345" i="3" s="1"/>
  <c r="P293" i="3"/>
  <c r="V293" i="3" s="1"/>
  <c r="U293" i="3" s="1"/>
  <c r="W293" i="3" s="1"/>
  <c r="P246" i="3"/>
  <c r="V246" i="3" s="1"/>
  <c r="U246" i="3" s="1"/>
  <c r="W246" i="3" s="1"/>
  <c r="P240" i="3"/>
  <c r="V240" i="3" s="1"/>
  <c r="U240" i="3" s="1"/>
  <c r="W240" i="3" s="1"/>
  <c r="P232" i="3"/>
  <c r="O232" i="3" s="1"/>
  <c r="P230" i="3"/>
  <c r="V230" i="3" s="1"/>
  <c r="U230" i="3" s="1"/>
  <c r="W230" i="3" s="1"/>
  <c r="P208" i="3"/>
  <c r="O208" i="3" s="1"/>
  <c r="R208" i="3" s="1"/>
  <c r="P121" i="3"/>
  <c r="V121" i="3" s="1"/>
  <c r="U121" i="3" s="1"/>
  <c r="W121" i="3" s="1"/>
  <c r="P103" i="3"/>
  <c r="O103" i="3" s="1"/>
  <c r="P99" i="3"/>
  <c r="V99" i="3" s="1"/>
  <c r="U99" i="3" s="1"/>
  <c r="W99" i="3" s="1"/>
  <c r="P97" i="3"/>
  <c r="V97" i="3" s="1"/>
  <c r="U97" i="3" s="1"/>
  <c r="W97" i="3" s="1"/>
  <c r="P95" i="3"/>
  <c r="V95" i="3" s="1"/>
  <c r="U95" i="3" s="1"/>
  <c r="W95" i="3" s="1"/>
  <c r="P93" i="3"/>
  <c r="P489" i="3"/>
  <c r="P457" i="3"/>
  <c r="V457" i="3" s="1"/>
  <c r="U457" i="3" s="1"/>
  <c r="W457" i="3" s="1"/>
  <c r="P398" i="3"/>
  <c r="V398" i="3" s="1"/>
  <c r="U398" i="3" s="1"/>
  <c r="W398" i="3" s="1"/>
  <c r="P37" i="3"/>
  <c r="V37" i="3" s="1"/>
  <c r="U37" i="3" s="1"/>
  <c r="W37" i="3" s="1"/>
  <c r="P33" i="3"/>
  <c r="P304" i="3"/>
  <c r="V304" i="3" s="1"/>
  <c r="U304" i="3" s="1"/>
  <c r="W304" i="3" s="1"/>
  <c r="P409" i="3"/>
  <c r="V409" i="3" s="1"/>
  <c r="U409" i="3" s="1"/>
  <c r="W409" i="3" s="1"/>
  <c r="P395" i="3"/>
  <c r="O395" i="3" s="1"/>
  <c r="P389" i="3"/>
  <c r="V389" i="3" s="1"/>
  <c r="U389" i="3" s="1"/>
  <c r="W389" i="3" s="1"/>
  <c r="P328" i="3"/>
  <c r="V328" i="3" s="1"/>
  <c r="U328" i="3" s="1"/>
  <c r="W328" i="3" s="1"/>
  <c r="P312" i="3"/>
  <c r="V312" i="3" s="1"/>
  <c r="U312" i="3" s="1"/>
  <c r="W312" i="3" s="1"/>
  <c r="O161" i="3"/>
  <c r="S161" i="3" s="1"/>
  <c r="T161" i="3" s="1"/>
  <c r="P399" i="3"/>
  <c r="V399" i="3" s="1"/>
  <c r="U399" i="3" s="1"/>
  <c r="W399" i="3" s="1"/>
  <c r="V107" i="3"/>
  <c r="U107" i="3" s="1"/>
  <c r="W107" i="3" s="1"/>
  <c r="O107" i="3"/>
  <c r="R107" i="3" s="1"/>
  <c r="P490" i="3"/>
  <c r="O490" i="3" s="1"/>
  <c r="P486" i="3"/>
  <c r="V486" i="3" s="1"/>
  <c r="U486" i="3" s="1"/>
  <c r="W486" i="3" s="1"/>
  <c r="P478" i="3"/>
  <c r="V478" i="3" s="1"/>
  <c r="U478" i="3" s="1"/>
  <c r="W478" i="3" s="1"/>
  <c r="P472" i="3"/>
  <c r="V472" i="3" s="1"/>
  <c r="U472" i="3" s="1"/>
  <c r="W472" i="3" s="1"/>
  <c r="P470" i="3"/>
  <c r="V470" i="3" s="1"/>
  <c r="U470" i="3" s="1"/>
  <c r="W470" i="3" s="1"/>
  <c r="P466" i="3"/>
  <c r="O466" i="3" s="1"/>
  <c r="P462" i="3"/>
  <c r="V462" i="3" s="1"/>
  <c r="U462" i="3" s="1"/>
  <c r="W462" i="3" s="1"/>
  <c r="P460" i="3"/>
  <c r="V460" i="3" s="1"/>
  <c r="U460" i="3" s="1"/>
  <c r="W460" i="3" s="1"/>
  <c r="P371" i="3"/>
  <c r="O371" i="3" s="1"/>
  <c r="P369" i="3"/>
  <c r="P367" i="3"/>
  <c r="V367" i="3" s="1"/>
  <c r="U367" i="3" s="1"/>
  <c r="W367" i="3" s="1"/>
  <c r="P201" i="3"/>
  <c r="O201" i="3" s="1"/>
  <c r="P488" i="3"/>
  <c r="V217" i="3"/>
  <c r="U217" i="3" s="1"/>
  <c r="W217" i="3" s="1"/>
  <c r="O217" i="3"/>
  <c r="P386" i="3"/>
  <c r="P384" i="3"/>
  <c r="V384" i="3" s="1"/>
  <c r="U384" i="3" s="1"/>
  <c r="W384" i="3" s="1"/>
  <c r="P222" i="3"/>
  <c r="V222" i="3" s="1"/>
  <c r="U222" i="3" s="1"/>
  <c r="W222" i="3" s="1"/>
  <c r="P220" i="3"/>
  <c r="V220" i="3" s="1"/>
  <c r="U220" i="3" s="1"/>
  <c r="W220" i="3" s="1"/>
  <c r="P218" i="3"/>
  <c r="V218" i="3" s="1"/>
  <c r="U218" i="3" s="1"/>
  <c r="W218" i="3" s="1"/>
  <c r="P216" i="3"/>
  <c r="V216" i="3" s="1"/>
  <c r="U216" i="3" s="1"/>
  <c r="W216" i="3" s="1"/>
  <c r="P191" i="3"/>
  <c r="O191" i="3" s="1"/>
  <c r="P199" i="3"/>
  <c r="P193" i="3"/>
  <c r="O193" i="3" s="1"/>
  <c r="P187" i="3"/>
  <c r="V187" i="3" s="1"/>
  <c r="U187" i="3" s="1"/>
  <c r="W187" i="3" s="1"/>
  <c r="P116" i="3"/>
  <c r="V116" i="3" s="1"/>
  <c r="U116" i="3" s="1"/>
  <c r="W116" i="3" s="1"/>
  <c r="P98" i="3"/>
  <c r="V98" i="3" s="1"/>
  <c r="U98" i="3" s="1"/>
  <c r="W98" i="3" s="1"/>
  <c r="P18" i="3"/>
  <c r="V18" i="3" s="1"/>
  <c r="U18" i="3" s="1"/>
  <c r="W18" i="3" s="1"/>
  <c r="P499" i="3"/>
  <c r="O499" i="3" s="1"/>
  <c r="AA499" i="3" s="1"/>
  <c r="P456" i="3"/>
  <c r="V456" i="3" s="1"/>
  <c r="U456" i="3" s="1"/>
  <c r="W456" i="3" s="1"/>
  <c r="P426" i="3"/>
  <c r="O426" i="3" s="1"/>
  <c r="R426" i="3" s="1"/>
  <c r="P424" i="3"/>
  <c r="V424" i="3" s="1"/>
  <c r="U424" i="3" s="1"/>
  <c r="W424" i="3" s="1"/>
  <c r="P387" i="3"/>
  <c r="V387" i="3" s="1"/>
  <c r="U387" i="3" s="1"/>
  <c r="W387" i="3" s="1"/>
  <c r="P344" i="3"/>
  <c r="O344" i="3" s="1"/>
  <c r="AA344" i="3" s="1"/>
  <c r="P338" i="3"/>
  <c r="V338" i="3" s="1"/>
  <c r="U338" i="3" s="1"/>
  <c r="W338" i="3" s="1"/>
  <c r="P336" i="3"/>
  <c r="V336" i="3" s="1"/>
  <c r="U336" i="3" s="1"/>
  <c r="W336" i="3" s="1"/>
  <c r="P289" i="3"/>
  <c r="V289" i="3" s="1"/>
  <c r="U289" i="3" s="1"/>
  <c r="W289" i="3" s="1"/>
  <c r="P281" i="3"/>
  <c r="V281" i="3" s="1"/>
  <c r="U281" i="3" s="1"/>
  <c r="W281" i="3" s="1"/>
  <c r="P274" i="3"/>
  <c r="V274" i="3" s="1"/>
  <c r="U274" i="3" s="1"/>
  <c r="W274" i="3" s="1"/>
  <c r="P272" i="3"/>
  <c r="V272" i="3" s="1"/>
  <c r="U272" i="3" s="1"/>
  <c r="W272" i="3" s="1"/>
  <c r="P270" i="3"/>
  <c r="V270" i="3" s="1"/>
  <c r="U270" i="3" s="1"/>
  <c r="W270" i="3" s="1"/>
  <c r="P258" i="3"/>
  <c r="V258" i="3" s="1"/>
  <c r="U258" i="3" s="1"/>
  <c r="W258" i="3" s="1"/>
  <c r="P245" i="3"/>
  <c r="V245" i="3" s="1"/>
  <c r="U245" i="3" s="1"/>
  <c r="W245" i="3" s="1"/>
  <c r="P171" i="3"/>
  <c r="P163" i="3"/>
  <c r="P155" i="3"/>
  <c r="O155" i="3" s="1"/>
  <c r="P153" i="3"/>
  <c r="O153" i="3" s="1"/>
  <c r="P149" i="3"/>
  <c r="O149" i="3" s="1"/>
  <c r="P147" i="3"/>
  <c r="P145" i="3"/>
  <c r="P96" i="3"/>
  <c r="V96" i="3" s="1"/>
  <c r="U96" i="3" s="1"/>
  <c r="W96" i="3" s="1"/>
  <c r="P92" i="3"/>
  <c r="O92" i="3" s="1"/>
  <c r="AA92" i="3" s="1"/>
  <c r="P51" i="3"/>
  <c r="P10" i="3"/>
  <c r="V10" i="3" s="1"/>
  <c r="U10" i="3" s="1"/>
  <c r="W10" i="3" s="1"/>
  <c r="P197" i="3"/>
  <c r="V197" i="3" s="1"/>
  <c r="U197" i="3" s="1"/>
  <c r="W197" i="3" s="1"/>
  <c r="P189" i="3"/>
  <c r="P104" i="3"/>
  <c r="V104" i="3" s="1"/>
  <c r="U104" i="3" s="1"/>
  <c r="W104" i="3" s="1"/>
  <c r="P100" i="3"/>
  <c r="O100" i="3" s="1"/>
  <c r="P87" i="3"/>
  <c r="P65" i="3"/>
  <c r="V65" i="3" s="1"/>
  <c r="U65" i="3" s="1"/>
  <c r="W65" i="3" s="1"/>
  <c r="P449" i="3"/>
  <c r="V449" i="3" s="1"/>
  <c r="U449" i="3" s="1"/>
  <c r="W449" i="3" s="1"/>
  <c r="P423" i="3"/>
  <c r="P410" i="3"/>
  <c r="V410" i="3" s="1"/>
  <c r="U410" i="3" s="1"/>
  <c r="W410" i="3" s="1"/>
  <c r="P408" i="3"/>
  <c r="V408" i="3" s="1"/>
  <c r="U408" i="3" s="1"/>
  <c r="W408" i="3" s="1"/>
  <c r="P406" i="3"/>
  <c r="V406" i="3" s="1"/>
  <c r="U406" i="3" s="1"/>
  <c r="W406" i="3" s="1"/>
  <c r="P404" i="3"/>
  <c r="O404" i="3" s="1"/>
  <c r="P370" i="3"/>
  <c r="V370" i="3" s="1"/>
  <c r="U370" i="3" s="1"/>
  <c r="W370" i="3" s="1"/>
  <c r="P140" i="3"/>
  <c r="V140" i="3" s="1"/>
  <c r="U140" i="3" s="1"/>
  <c r="W140" i="3" s="1"/>
  <c r="P126" i="3"/>
  <c r="V126" i="3" s="1"/>
  <c r="U126" i="3" s="1"/>
  <c r="W126" i="3" s="1"/>
  <c r="P84" i="3"/>
  <c r="P73" i="3"/>
  <c r="V73" i="3" s="1"/>
  <c r="U73" i="3" s="1"/>
  <c r="W73" i="3" s="1"/>
  <c r="P69" i="3"/>
  <c r="O69" i="3" s="1"/>
  <c r="P67" i="3"/>
  <c r="V67" i="3" s="1"/>
  <c r="U67" i="3" s="1"/>
  <c r="W67" i="3" s="1"/>
  <c r="P15" i="3"/>
  <c r="V15" i="3" s="1"/>
  <c r="U15" i="3" s="1"/>
  <c r="W15" i="3" s="1"/>
  <c r="P444" i="3"/>
  <c r="V444" i="3" s="1"/>
  <c r="U444" i="3" s="1"/>
  <c r="W444" i="3" s="1"/>
  <c r="P394" i="3"/>
  <c r="V394" i="3" s="1"/>
  <c r="U394" i="3" s="1"/>
  <c r="W394" i="3" s="1"/>
  <c r="E46" i="2"/>
  <c r="P403" i="3"/>
  <c r="V403" i="3" s="1"/>
  <c r="U403" i="3" s="1"/>
  <c r="W403" i="3" s="1"/>
  <c r="P420" i="3"/>
  <c r="V420" i="3" s="1"/>
  <c r="U420" i="3" s="1"/>
  <c r="W420" i="3" s="1"/>
  <c r="P376" i="3"/>
  <c r="V376" i="3" s="1"/>
  <c r="U376" i="3" s="1"/>
  <c r="W376" i="3" s="1"/>
  <c r="P365" i="3"/>
  <c r="P310" i="3"/>
  <c r="V310" i="3" s="1"/>
  <c r="U310" i="3" s="1"/>
  <c r="W310" i="3" s="1"/>
  <c r="O393" i="3"/>
  <c r="S393" i="3" s="1"/>
  <c r="T393" i="3" s="1"/>
  <c r="P479" i="3"/>
  <c r="P461" i="3"/>
  <c r="P453" i="3"/>
  <c r="V453" i="3" s="1"/>
  <c r="U453" i="3" s="1"/>
  <c r="W453" i="3" s="1"/>
  <c r="P451" i="3"/>
  <c r="V451" i="3" s="1"/>
  <c r="U451" i="3" s="1"/>
  <c r="W451" i="3" s="1"/>
  <c r="P447" i="3"/>
  <c r="V447" i="3" s="1"/>
  <c r="U447" i="3" s="1"/>
  <c r="W447" i="3" s="1"/>
  <c r="P441" i="3"/>
  <c r="P397" i="3"/>
  <c r="P392" i="3"/>
  <c r="O392" i="3" s="1"/>
  <c r="P361" i="3"/>
  <c r="V361" i="3" s="1"/>
  <c r="U361" i="3" s="1"/>
  <c r="W361" i="3" s="1"/>
  <c r="P357" i="3"/>
  <c r="V357" i="3" s="1"/>
  <c r="U357" i="3" s="1"/>
  <c r="W357" i="3" s="1"/>
  <c r="P354" i="3"/>
  <c r="V354" i="3" s="1"/>
  <c r="U354" i="3" s="1"/>
  <c r="W354" i="3" s="1"/>
  <c r="P352" i="3"/>
  <c r="V352" i="3" s="1"/>
  <c r="U352" i="3" s="1"/>
  <c r="W352" i="3" s="1"/>
  <c r="P325" i="3"/>
  <c r="P290" i="3"/>
  <c r="P273" i="3"/>
  <c r="P271" i="3"/>
  <c r="P255" i="3"/>
  <c r="P253" i="3"/>
  <c r="P250" i="3"/>
  <c r="P248" i="3"/>
  <c r="V248" i="3" s="1"/>
  <c r="U248" i="3" s="1"/>
  <c r="W248" i="3" s="1"/>
  <c r="P243" i="3"/>
  <c r="V243" i="3" s="1"/>
  <c r="U243" i="3" s="1"/>
  <c r="W243" i="3" s="1"/>
  <c r="P239" i="3"/>
  <c r="V239" i="3" s="1"/>
  <c r="U239" i="3" s="1"/>
  <c r="W239" i="3" s="1"/>
  <c r="P237" i="3"/>
  <c r="P233" i="3"/>
  <c r="V233" i="3" s="1"/>
  <c r="U233" i="3" s="1"/>
  <c r="W233" i="3" s="1"/>
  <c r="P231" i="3"/>
  <c r="V231" i="3" s="1"/>
  <c r="U231" i="3" s="1"/>
  <c r="W231" i="3" s="1"/>
  <c r="P229" i="3"/>
  <c r="V229" i="3" s="1"/>
  <c r="U229" i="3" s="1"/>
  <c r="W229" i="3" s="1"/>
  <c r="P175" i="3"/>
  <c r="V175" i="3" s="1"/>
  <c r="U175" i="3" s="1"/>
  <c r="W175" i="3" s="1"/>
  <c r="P118" i="3"/>
  <c r="P112" i="3"/>
  <c r="V112" i="3" s="1"/>
  <c r="U112" i="3" s="1"/>
  <c r="W112" i="3" s="1"/>
  <c r="P108" i="3"/>
  <c r="V108" i="3" s="1"/>
  <c r="U108" i="3" s="1"/>
  <c r="W108" i="3" s="1"/>
  <c r="P106" i="3"/>
  <c r="V106" i="3" s="1"/>
  <c r="U106" i="3" s="1"/>
  <c r="W106" i="3" s="1"/>
  <c r="P79" i="3"/>
  <c r="O79" i="3" s="1"/>
  <c r="P58" i="3"/>
  <c r="P56" i="3"/>
  <c r="V56" i="3" s="1"/>
  <c r="U56" i="3" s="1"/>
  <c r="W56" i="3" s="1"/>
  <c r="P54" i="3"/>
  <c r="O54" i="3" s="1"/>
  <c r="P52" i="3"/>
  <c r="O52" i="3" s="1"/>
  <c r="P50" i="3"/>
  <c r="O50" i="3" s="1"/>
  <c r="P49" i="3"/>
  <c r="P45" i="3"/>
  <c r="O45" i="3" s="1"/>
  <c r="P43" i="3"/>
  <c r="O43" i="3" s="1"/>
  <c r="P25" i="3"/>
  <c r="V25" i="3" s="1"/>
  <c r="U25" i="3" s="1"/>
  <c r="W25" i="3" s="1"/>
  <c r="P14" i="3"/>
  <c r="V14" i="3" s="1"/>
  <c r="U14" i="3" s="1"/>
  <c r="W14" i="3" s="1"/>
  <c r="P491" i="3"/>
  <c r="V491" i="3" s="1"/>
  <c r="U491" i="3" s="1"/>
  <c r="W491" i="3" s="1"/>
  <c r="P446" i="3"/>
  <c r="O446" i="3" s="1"/>
  <c r="P432" i="3"/>
  <c r="P402" i="3"/>
  <c r="V402" i="3" s="1"/>
  <c r="U402" i="3" s="1"/>
  <c r="W402" i="3" s="1"/>
  <c r="P400" i="3"/>
  <c r="P396" i="3"/>
  <c r="V396" i="3" s="1"/>
  <c r="U396" i="3" s="1"/>
  <c r="W396" i="3" s="1"/>
  <c r="P388" i="3"/>
  <c r="V388" i="3" s="1"/>
  <c r="U388" i="3" s="1"/>
  <c r="W388" i="3" s="1"/>
  <c r="P379" i="3"/>
  <c r="V379" i="3" s="1"/>
  <c r="U379" i="3" s="1"/>
  <c r="W379" i="3" s="1"/>
  <c r="P375" i="3"/>
  <c r="O375" i="3" s="1"/>
  <c r="P358" i="3"/>
  <c r="V358" i="3" s="1"/>
  <c r="U358" i="3" s="1"/>
  <c r="W358" i="3" s="1"/>
  <c r="P356" i="3"/>
  <c r="P355" i="3"/>
  <c r="V355" i="3" s="1"/>
  <c r="U355" i="3" s="1"/>
  <c r="W355" i="3" s="1"/>
  <c r="P353" i="3"/>
  <c r="P351" i="3"/>
  <c r="O351" i="3" s="1"/>
  <c r="P343" i="3"/>
  <c r="P333" i="3"/>
  <c r="P322" i="3"/>
  <c r="P314" i="3"/>
  <c r="P284" i="3"/>
  <c r="V284" i="3" s="1"/>
  <c r="U284" i="3" s="1"/>
  <c r="W284" i="3" s="1"/>
  <c r="P249" i="3"/>
  <c r="V249" i="3" s="1"/>
  <c r="U249" i="3" s="1"/>
  <c r="W249" i="3" s="1"/>
  <c r="P247" i="3"/>
  <c r="V247" i="3" s="1"/>
  <c r="U247" i="3" s="1"/>
  <c r="W247" i="3" s="1"/>
  <c r="P214" i="3"/>
  <c r="V214" i="3" s="1"/>
  <c r="U214" i="3" s="1"/>
  <c r="W214" i="3" s="1"/>
  <c r="P207" i="3"/>
  <c r="V207" i="3" s="1"/>
  <c r="U207" i="3" s="1"/>
  <c r="W207" i="3" s="1"/>
  <c r="P168" i="3"/>
  <c r="V168" i="3" s="1"/>
  <c r="U168" i="3" s="1"/>
  <c r="W168" i="3" s="1"/>
  <c r="P166" i="3"/>
  <c r="V166" i="3" s="1"/>
  <c r="U166" i="3" s="1"/>
  <c r="W166" i="3" s="1"/>
  <c r="P162" i="3"/>
  <c r="O162" i="3" s="1"/>
  <c r="P160" i="3"/>
  <c r="P154" i="3"/>
  <c r="P146" i="3"/>
  <c r="P131" i="3"/>
  <c r="P129" i="3"/>
  <c r="V129" i="3" s="1"/>
  <c r="U129" i="3" s="1"/>
  <c r="W129" i="3" s="1"/>
  <c r="P71" i="3"/>
  <c r="P61" i="3"/>
  <c r="V61" i="3" s="1"/>
  <c r="U61" i="3" s="1"/>
  <c r="W61" i="3" s="1"/>
  <c r="P57" i="3"/>
  <c r="V57" i="3" s="1"/>
  <c r="U57" i="3" s="1"/>
  <c r="W57" i="3" s="1"/>
  <c r="P48" i="3"/>
  <c r="V48" i="3" s="1"/>
  <c r="U48" i="3" s="1"/>
  <c r="W48" i="3" s="1"/>
  <c r="P46" i="3"/>
  <c r="O46" i="3" s="1"/>
  <c r="P42" i="3"/>
  <c r="P26" i="3"/>
  <c r="P22" i="3"/>
  <c r="V22" i="3" s="1"/>
  <c r="U22" i="3" s="1"/>
  <c r="W22" i="3" s="1"/>
  <c r="O9" i="3"/>
  <c r="V9" i="3"/>
  <c r="U9" i="3" s="1"/>
  <c r="W9" i="3" s="1"/>
  <c r="P313" i="3"/>
  <c r="V313" i="3" s="1"/>
  <c r="U313" i="3" s="1"/>
  <c r="W313" i="3" s="1"/>
  <c r="P75" i="3"/>
  <c r="V75" i="3" s="1"/>
  <c r="U75" i="3" s="1"/>
  <c r="W75" i="3" s="1"/>
  <c r="P55" i="3"/>
  <c r="V55" i="3" s="1"/>
  <c r="U55" i="3" s="1"/>
  <c r="W55" i="3" s="1"/>
  <c r="P119" i="3"/>
  <c r="V119" i="3" s="1"/>
  <c r="U119" i="3" s="1"/>
  <c r="W119" i="3" s="1"/>
  <c r="V44" i="3"/>
  <c r="U44" i="3" s="1"/>
  <c r="W44" i="3" s="1"/>
  <c r="O297" i="3"/>
  <c r="P136" i="3"/>
  <c r="V136" i="3" s="1"/>
  <c r="U136" i="3" s="1"/>
  <c r="W136" i="3" s="1"/>
  <c r="P134" i="3"/>
  <c r="V134" i="3" s="1"/>
  <c r="U134" i="3" s="1"/>
  <c r="W134" i="3" s="1"/>
  <c r="P467" i="3"/>
  <c r="V467" i="3" s="1"/>
  <c r="U467" i="3" s="1"/>
  <c r="W467" i="3" s="1"/>
  <c r="P464" i="3"/>
  <c r="V464" i="3" s="1"/>
  <c r="U464" i="3" s="1"/>
  <c r="W464" i="3" s="1"/>
  <c r="P458" i="3"/>
  <c r="V458" i="3" s="1"/>
  <c r="U458" i="3" s="1"/>
  <c r="W458" i="3" s="1"/>
  <c r="P413" i="3"/>
  <c r="P324" i="3"/>
  <c r="V324" i="3" s="1"/>
  <c r="U324" i="3" s="1"/>
  <c r="W324" i="3" s="1"/>
  <c r="P320" i="3"/>
  <c r="V320" i="3" s="1"/>
  <c r="U320" i="3" s="1"/>
  <c r="W320" i="3" s="1"/>
  <c r="P318" i="3"/>
  <c r="V318" i="3" s="1"/>
  <c r="U318" i="3" s="1"/>
  <c r="W318" i="3" s="1"/>
  <c r="P316" i="3"/>
  <c r="V316" i="3" s="1"/>
  <c r="U316" i="3" s="1"/>
  <c r="W316" i="3" s="1"/>
  <c r="P311" i="3"/>
  <c r="V311" i="3" s="1"/>
  <c r="U311" i="3" s="1"/>
  <c r="W311" i="3" s="1"/>
  <c r="P277" i="3"/>
  <c r="V277" i="3" s="1"/>
  <c r="U277" i="3" s="1"/>
  <c r="W277" i="3" s="1"/>
  <c r="P128" i="3"/>
  <c r="V128" i="3" s="1"/>
  <c r="U128" i="3" s="1"/>
  <c r="W128" i="3" s="1"/>
  <c r="P30" i="3"/>
  <c r="P28" i="3"/>
  <c r="O28" i="3" s="1"/>
  <c r="P482" i="3"/>
  <c r="V482" i="3" s="1"/>
  <c r="U482" i="3" s="1"/>
  <c r="W482" i="3" s="1"/>
  <c r="P443" i="3"/>
  <c r="V443" i="3" s="1"/>
  <c r="U443" i="3" s="1"/>
  <c r="W443" i="3" s="1"/>
  <c r="P436" i="3"/>
  <c r="V436" i="3" s="1"/>
  <c r="U436" i="3" s="1"/>
  <c r="W436" i="3" s="1"/>
  <c r="P435" i="3"/>
  <c r="V435" i="3" s="1"/>
  <c r="U435" i="3" s="1"/>
  <c r="W435" i="3" s="1"/>
  <c r="P411" i="3"/>
  <c r="V411" i="3" s="1"/>
  <c r="U411" i="3" s="1"/>
  <c r="W411" i="3" s="1"/>
  <c r="P405" i="3"/>
  <c r="P381" i="3"/>
  <c r="V381" i="3" s="1"/>
  <c r="U381" i="3" s="1"/>
  <c r="W381" i="3" s="1"/>
  <c r="P332" i="3"/>
  <c r="V332" i="3" s="1"/>
  <c r="U332" i="3" s="1"/>
  <c r="W332" i="3" s="1"/>
  <c r="P309" i="3"/>
  <c r="P174" i="3"/>
  <c r="V174" i="3" s="1"/>
  <c r="U174" i="3" s="1"/>
  <c r="W174" i="3" s="1"/>
  <c r="P164" i="3"/>
  <c r="O164" i="3" s="1"/>
  <c r="P120" i="3"/>
  <c r="V120" i="3" s="1"/>
  <c r="U120" i="3" s="1"/>
  <c r="W120" i="3" s="1"/>
  <c r="P66" i="3"/>
  <c r="V66" i="3" s="1"/>
  <c r="U66" i="3" s="1"/>
  <c r="W66" i="3" s="1"/>
  <c r="P41" i="3"/>
  <c r="V41" i="3" s="1"/>
  <c r="U41" i="3" s="1"/>
  <c r="W41" i="3" s="1"/>
  <c r="P39" i="3"/>
  <c r="V39" i="3" s="1"/>
  <c r="U39" i="3" s="1"/>
  <c r="W39" i="3" s="1"/>
  <c r="P36" i="3"/>
  <c r="V36" i="3" s="1"/>
  <c r="U36" i="3" s="1"/>
  <c r="W36" i="3" s="1"/>
  <c r="P34" i="3"/>
  <c r="P32" i="3"/>
  <c r="V32" i="3" s="1"/>
  <c r="U32" i="3" s="1"/>
  <c r="W32" i="3" s="1"/>
  <c r="P20" i="3"/>
  <c r="V20" i="3" s="1"/>
  <c r="U20" i="3" s="1"/>
  <c r="W20" i="3" s="1"/>
  <c r="P487" i="3"/>
  <c r="V487" i="3" s="1"/>
  <c r="U487" i="3" s="1"/>
  <c r="W487" i="3" s="1"/>
  <c r="P474" i="3"/>
  <c r="V474" i="3" s="1"/>
  <c r="U474" i="3" s="1"/>
  <c r="W474" i="3" s="1"/>
  <c r="P339" i="3"/>
  <c r="P238" i="3"/>
  <c r="V238" i="3" s="1"/>
  <c r="U238" i="3" s="1"/>
  <c r="W238" i="3" s="1"/>
  <c r="P156" i="3"/>
  <c r="O156" i="3" s="1"/>
  <c r="P81" i="3"/>
  <c r="P77" i="3"/>
  <c r="V77" i="3" s="1"/>
  <c r="U77" i="3" s="1"/>
  <c r="W77" i="3" s="1"/>
  <c r="P74" i="3"/>
  <c r="P497" i="3"/>
  <c r="P484" i="3"/>
  <c r="V484" i="3" s="1"/>
  <c r="U484" i="3" s="1"/>
  <c r="W484" i="3" s="1"/>
  <c r="P450" i="3"/>
  <c r="V450" i="3" s="1"/>
  <c r="U450" i="3" s="1"/>
  <c r="W450" i="3" s="1"/>
  <c r="P442" i="3"/>
  <c r="V442" i="3" s="1"/>
  <c r="U442" i="3" s="1"/>
  <c r="W442" i="3" s="1"/>
  <c r="P438" i="3"/>
  <c r="P429" i="3"/>
  <c r="P427" i="3"/>
  <c r="V427" i="3" s="1"/>
  <c r="U427" i="3" s="1"/>
  <c r="W427" i="3" s="1"/>
  <c r="P417" i="3"/>
  <c r="P415" i="3"/>
  <c r="P378" i="3"/>
  <c r="V378" i="3" s="1"/>
  <c r="U378" i="3" s="1"/>
  <c r="W378" i="3" s="1"/>
  <c r="P372" i="3"/>
  <c r="P341" i="3"/>
  <c r="V341" i="3" s="1"/>
  <c r="U341" i="3" s="1"/>
  <c r="W341" i="3" s="1"/>
  <c r="P329" i="3"/>
  <c r="V329" i="3" s="1"/>
  <c r="U329" i="3" s="1"/>
  <c r="W329" i="3" s="1"/>
  <c r="P307" i="3"/>
  <c r="V307" i="3" s="1"/>
  <c r="U307" i="3" s="1"/>
  <c r="W307" i="3" s="1"/>
  <c r="P282" i="3"/>
  <c r="P261" i="3"/>
  <c r="P241" i="3"/>
  <c r="P235" i="3"/>
  <c r="V235" i="3" s="1"/>
  <c r="U235" i="3" s="1"/>
  <c r="W235" i="3" s="1"/>
  <c r="P213" i="3"/>
  <c r="V213" i="3" s="1"/>
  <c r="U213" i="3" s="1"/>
  <c r="W213" i="3" s="1"/>
  <c r="P211" i="3"/>
  <c r="V211" i="3" s="1"/>
  <c r="U211" i="3" s="1"/>
  <c r="W211" i="3" s="1"/>
  <c r="P181" i="3"/>
  <c r="O181" i="3" s="1"/>
  <c r="P165" i="3"/>
  <c r="P157" i="3"/>
  <c r="V157" i="3" s="1"/>
  <c r="U157" i="3" s="1"/>
  <c r="W157" i="3" s="1"/>
  <c r="P476" i="3"/>
  <c r="V476" i="3" s="1"/>
  <c r="U476" i="3" s="1"/>
  <c r="W476" i="3" s="1"/>
  <c r="P473" i="3"/>
  <c r="P445" i="3"/>
  <c r="V445" i="3" s="1"/>
  <c r="U445" i="3" s="1"/>
  <c r="W445" i="3" s="1"/>
  <c r="P439" i="3"/>
  <c r="P434" i="3"/>
  <c r="P430" i="3"/>
  <c r="V430" i="3" s="1"/>
  <c r="U430" i="3" s="1"/>
  <c r="W430" i="3" s="1"/>
  <c r="P380" i="3"/>
  <c r="V380" i="3" s="1"/>
  <c r="U380" i="3" s="1"/>
  <c r="W380" i="3" s="1"/>
  <c r="P363" i="3"/>
  <c r="O363" i="3" s="1"/>
  <c r="P349" i="3"/>
  <c r="P306" i="3"/>
  <c r="V306" i="3" s="1"/>
  <c r="U306" i="3" s="1"/>
  <c r="W306" i="3" s="1"/>
  <c r="P286" i="3"/>
  <c r="P283" i="3"/>
  <c r="O283" i="3" s="1"/>
  <c r="P276" i="3"/>
  <c r="O276" i="3" s="1"/>
  <c r="P210" i="3"/>
  <c r="P185" i="3"/>
  <c r="P159" i="3"/>
  <c r="P142" i="3"/>
  <c r="V142" i="3" s="1"/>
  <c r="U142" i="3" s="1"/>
  <c r="W142" i="3" s="1"/>
  <c r="P137" i="3"/>
  <c r="V137" i="3" s="1"/>
  <c r="U137" i="3" s="1"/>
  <c r="W137" i="3" s="1"/>
  <c r="P132" i="3"/>
  <c r="P124" i="3"/>
  <c r="V124" i="3" s="1"/>
  <c r="U124" i="3" s="1"/>
  <c r="W124" i="3" s="1"/>
  <c r="P94" i="3"/>
  <c r="P89" i="3"/>
  <c r="V89" i="3" s="1"/>
  <c r="U89" i="3" s="1"/>
  <c r="W89" i="3" s="1"/>
  <c r="P62" i="3"/>
  <c r="V62" i="3" s="1"/>
  <c r="U62" i="3" s="1"/>
  <c r="W62" i="3" s="1"/>
  <c r="P60" i="3"/>
  <c r="V60" i="3" s="1"/>
  <c r="U60" i="3" s="1"/>
  <c r="W60" i="3" s="1"/>
  <c r="P433" i="3"/>
  <c r="V433" i="3" s="1"/>
  <c r="U433" i="3" s="1"/>
  <c r="W433" i="3" s="1"/>
  <c r="P421" i="3"/>
  <c r="P382" i="3"/>
  <c r="P346" i="3"/>
  <c r="V346" i="3" s="1"/>
  <c r="U346" i="3" s="1"/>
  <c r="W346" i="3" s="1"/>
  <c r="P327" i="3"/>
  <c r="V327" i="3" s="1"/>
  <c r="U327" i="3" s="1"/>
  <c r="W327" i="3" s="1"/>
  <c r="P323" i="3"/>
  <c r="V323" i="3" s="1"/>
  <c r="U323" i="3" s="1"/>
  <c r="W323" i="3" s="1"/>
  <c r="P319" i="3"/>
  <c r="O319" i="3" s="1"/>
  <c r="P305" i="3"/>
  <c r="P303" i="3"/>
  <c r="P298" i="3"/>
  <c r="V298" i="3" s="1"/>
  <c r="U298" i="3" s="1"/>
  <c r="W298" i="3" s="1"/>
  <c r="P291" i="3"/>
  <c r="V291" i="3" s="1"/>
  <c r="U291" i="3" s="1"/>
  <c r="W291" i="3" s="1"/>
  <c r="P287" i="3"/>
  <c r="V287" i="3" s="1"/>
  <c r="U287" i="3" s="1"/>
  <c r="W287" i="3" s="1"/>
  <c r="P278" i="3"/>
  <c r="V278" i="3" s="1"/>
  <c r="U278" i="3" s="1"/>
  <c r="W278" i="3" s="1"/>
  <c r="P236" i="3"/>
  <c r="V236" i="3" s="1"/>
  <c r="U236" i="3" s="1"/>
  <c r="W236" i="3" s="1"/>
  <c r="P212" i="3"/>
  <c r="O212" i="3" s="1"/>
  <c r="P204" i="3"/>
  <c r="O204" i="3" s="1"/>
  <c r="P192" i="3"/>
  <c r="V192" i="3" s="1"/>
  <c r="U192" i="3" s="1"/>
  <c r="W192" i="3" s="1"/>
  <c r="P183" i="3"/>
  <c r="P158" i="3"/>
  <c r="P138" i="3"/>
  <c r="P113" i="3"/>
  <c r="O113" i="3" s="1"/>
  <c r="P47" i="3"/>
  <c r="P38" i="3"/>
  <c r="P35" i="3"/>
  <c r="P21" i="3"/>
  <c r="P8" i="3"/>
  <c r="O8" i="3" s="1"/>
  <c r="V85" i="3"/>
  <c r="U85" i="3" s="1"/>
  <c r="W85" i="3" s="1"/>
  <c r="O85" i="3"/>
  <c r="P493" i="3"/>
  <c r="V493" i="3" s="1"/>
  <c r="U493" i="3" s="1"/>
  <c r="W493" i="3" s="1"/>
  <c r="P481" i="3"/>
  <c r="V481" i="3" s="1"/>
  <c r="U481" i="3" s="1"/>
  <c r="W481" i="3" s="1"/>
  <c r="P440" i="3"/>
  <c r="V440" i="3" s="1"/>
  <c r="U440" i="3" s="1"/>
  <c r="W440" i="3" s="1"/>
  <c r="P414" i="3"/>
  <c r="V414" i="3" s="1"/>
  <c r="U414" i="3" s="1"/>
  <c r="W414" i="3" s="1"/>
  <c r="P337" i="3"/>
  <c r="V337" i="3" s="1"/>
  <c r="U337" i="3" s="1"/>
  <c r="W337" i="3" s="1"/>
  <c r="P335" i="3"/>
  <c r="V335" i="3" s="1"/>
  <c r="U335" i="3" s="1"/>
  <c r="W335" i="3" s="1"/>
  <c r="V194" i="3"/>
  <c r="U194" i="3" s="1"/>
  <c r="W194" i="3" s="1"/>
  <c r="O194" i="3"/>
  <c r="P265" i="3"/>
  <c r="V265" i="3" s="1"/>
  <c r="U265" i="3" s="1"/>
  <c r="W265" i="3" s="1"/>
  <c r="P498" i="3"/>
  <c r="V498" i="3" s="1"/>
  <c r="U498" i="3" s="1"/>
  <c r="W498" i="3" s="1"/>
  <c r="P495" i="3"/>
  <c r="V495" i="3" s="1"/>
  <c r="U495" i="3" s="1"/>
  <c r="W495" i="3" s="1"/>
  <c r="P469" i="3"/>
  <c r="V469" i="3" s="1"/>
  <c r="U469" i="3" s="1"/>
  <c r="W469" i="3" s="1"/>
  <c r="P500" i="3"/>
  <c r="V500" i="3" s="1"/>
  <c r="U500" i="3" s="1"/>
  <c r="W500" i="3" s="1"/>
  <c r="P452" i="3"/>
  <c r="V452" i="3" s="1"/>
  <c r="U452" i="3" s="1"/>
  <c r="W452" i="3" s="1"/>
  <c r="O391" i="3"/>
  <c r="V391" i="3"/>
  <c r="U391" i="3" s="1"/>
  <c r="W391" i="3" s="1"/>
  <c r="P483" i="3"/>
  <c r="V483" i="3" s="1"/>
  <c r="U483" i="3" s="1"/>
  <c r="W483" i="3" s="1"/>
  <c r="P468" i="3"/>
  <c r="V468" i="3" s="1"/>
  <c r="U468" i="3" s="1"/>
  <c r="W468" i="3" s="1"/>
  <c r="P431" i="3"/>
  <c r="V431" i="3" s="1"/>
  <c r="U431" i="3" s="1"/>
  <c r="W431" i="3" s="1"/>
  <c r="P419" i="3"/>
  <c r="V419" i="3" s="1"/>
  <c r="U419" i="3" s="1"/>
  <c r="W419" i="3" s="1"/>
  <c r="P407" i="3"/>
  <c r="V407" i="3" s="1"/>
  <c r="U407" i="3" s="1"/>
  <c r="W407" i="3" s="1"/>
  <c r="P359" i="3"/>
  <c r="P219" i="3"/>
  <c r="V219" i="3" s="1"/>
  <c r="U219" i="3" s="1"/>
  <c r="W219" i="3" s="1"/>
  <c r="P475" i="3"/>
  <c r="V475" i="3" s="1"/>
  <c r="U475" i="3" s="1"/>
  <c r="W475" i="3" s="1"/>
  <c r="P455" i="3"/>
  <c r="V455" i="3" s="1"/>
  <c r="U455" i="3" s="1"/>
  <c r="W455" i="3" s="1"/>
  <c r="P373" i="3"/>
  <c r="P347" i="3"/>
  <c r="V347" i="3" s="1"/>
  <c r="U347" i="3" s="1"/>
  <c r="W347" i="3" s="1"/>
  <c r="P330" i="3"/>
  <c r="P244" i="3"/>
  <c r="V244" i="3" s="1"/>
  <c r="U244" i="3" s="1"/>
  <c r="W244" i="3" s="1"/>
  <c r="P422" i="3"/>
  <c r="P412" i="3"/>
  <c r="P366" i="3"/>
  <c r="P364" i="3"/>
  <c r="V364" i="3" s="1"/>
  <c r="U364" i="3" s="1"/>
  <c r="W364" i="3" s="1"/>
  <c r="P350" i="3"/>
  <c r="P348" i="3"/>
  <c r="V348" i="3" s="1"/>
  <c r="U348" i="3" s="1"/>
  <c r="W348" i="3" s="1"/>
  <c r="P342" i="3"/>
  <c r="P340" i="3"/>
  <c r="V340" i="3" s="1"/>
  <c r="U340" i="3" s="1"/>
  <c r="W340" i="3" s="1"/>
  <c r="P326" i="3"/>
  <c r="V326" i="3" s="1"/>
  <c r="U326" i="3" s="1"/>
  <c r="W326" i="3" s="1"/>
  <c r="P301" i="3"/>
  <c r="P299" i="3"/>
  <c r="V299" i="3" s="1"/>
  <c r="U299" i="3" s="1"/>
  <c r="W299" i="3" s="1"/>
  <c r="P275" i="3"/>
  <c r="V275" i="3" s="1"/>
  <c r="U275" i="3" s="1"/>
  <c r="W275" i="3" s="1"/>
  <c r="P266" i="3"/>
  <c r="V266" i="3" s="1"/>
  <c r="U266" i="3" s="1"/>
  <c r="W266" i="3" s="1"/>
  <c r="P205" i="3"/>
  <c r="P203" i="3"/>
  <c r="V203" i="3" s="1"/>
  <c r="U203" i="3" s="1"/>
  <c r="W203" i="3" s="1"/>
  <c r="P202" i="3"/>
  <c r="P196" i="3"/>
  <c r="V196" i="3" s="1"/>
  <c r="U196" i="3" s="1"/>
  <c r="W196" i="3" s="1"/>
  <c r="P195" i="3"/>
  <c r="P186" i="3"/>
  <c r="P308" i="3"/>
  <c r="V308" i="3" s="1"/>
  <c r="U308" i="3" s="1"/>
  <c r="W308" i="3" s="1"/>
  <c r="P300" i="3"/>
  <c r="P259" i="3"/>
  <c r="V259" i="3" s="1"/>
  <c r="U259" i="3" s="1"/>
  <c r="W259" i="3" s="1"/>
  <c r="P234" i="3"/>
  <c r="P228" i="3"/>
  <c r="V228" i="3" s="1"/>
  <c r="U228" i="3" s="1"/>
  <c r="W228" i="3" s="1"/>
  <c r="P226" i="3"/>
  <c r="P198" i="3"/>
  <c r="P176" i="3"/>
  <c r="V176" i="3" s="1"/>
  <c r="U176" i="3" s="1"/>
  <c r="W176" i="3" s="1"/>
  <c r="P262" i="3"/>
  <c r="P260" i="3"/>
  <c r="V260" i="3" s="1"/>
  <c r="U260" i="3" s="1"/>
  <c r="W260" i="3" s="1"/>
  <c r="P254" i="3"/>
  <c r="P252" i="3"/>
  <c r="V252" i="3" s="1"/>
  <c r="U252" i="3" s="1"/>
  <c r="W252" i="3" s="1"/>
  <c r="P242" i="3"/>
  <c r="P215" i="3"/>
  <c r="P172" i="3"/>
  <c r="V172" i="3" s="1"/>
  <c r="U172" i="3" s="1"/>
  <c r="W172" i="3" s="1"/>
  <c r="P167" i="3"/>
  <c r="P117" i="3"/>
  <c r="P114" i="3"/>
  <c r="P88" i="3"/>
  <c r="V88" i="3" s="1"/>
  <c r="U88" i="3" s="1"/>
  <c r="W88" i="3" s="1"/>
  <c r="P151" i="3"/>
  <c r="V151" i="3" s="1"/>
  <c r="U151" i="3" s="1"/>
  <c r="W151" i="3" s="1"/>
  <c r="P144" i="3"/>
  <c r="P152" i="3"/>
  <c r="P150" i="3"/>
  <c r="P148" i="3"/>
  <c r="V148" i="3" s="1"/>
  <c r="U148" i="3" s="1"/>
  <c r="W148" i="3" s="1"/>
  <c r="P141" i="3"/>
  <c r="V141" i="3" s="1"/>
  <c r="U141" i="3" s="1"/>
  <c r="W141" i="3" s="1"/>
  <c r="P133" i="3"/>
  <c r="P130" i="3"/>
  <c r="P105" i="3"/>
  <c r="V105" i="3" s="1"/>
  <c r="U105" i="3" s="1"/>
  <c r="W105" i="3" s="1"/>
  <c r="P80" i="3"/>
  <c r="V80" i="3" s="1"/>
  <c r="U80" i="3" s="1"/>
  <c r="W80" i="3" s="1"/>
  <c r="P70" i="3"/>
  <c r="P91" i="3"/>
  <c r="V91" i="3" s="1"/>
  <c r="U91" i="3" s="1"/>
  <c r="W91" i="3" s="1"/>
  <c r="P78" i="3"/>
  <c r="P72" i="3"/>
  <c r="V72" i="3" s="1"/>
  <c r="U72" i="3" s="1"/>
  <c r="W72" i="3" s="1"/>
  <c r="P29" i="3"/>
  <c r="V29" i="3" s="1"/>
  <c r="U29" i="3" s="1"/>
  <c r="W29" i="3" s="1"/>
  <c r="P17" i="3"/>
  <c r="P16" i="3"/>
  <c r="V16" i="3" s="1"/>
  <c r="U16" i="3" s="1"/>
  <c r="W16" i="3" s="1"/>
  <c r="P12" i="3"/>
  <c r="V12" i="3" s="1"/>
  <c r="U12" i="3" s="1"/>
  <c r="W12" i="3" s="1"/>
  <c r="P27" i="3"/>
  <c r="V27" i="3" s="1"/>
  <c r="U27" i="3" s="1"/>
  <c r="W27" i="3" s="1"/>
  <c r="P24" i="3"/>
  <c r="V24" i="3" s="1"/>
  <c r="U24" i="3" s="1"/>
  <c r="W24" i="3" s="1"/>
  <c r="P23" i="3"/>
  <c r="V23" i="3" s="1"/>
  <c r="U23" i="3" s="1"/>
  <c r="W23" i="3" s="1"/>
  <c r="P19" i="3"/>
  <c r="V19" i="3" s="1"/>
  <c r="U19" i="3" s="1"/>
  <c r="W19" i="3" s="1"/>
  <c r="O7" i="3" l="1"/>
  <c r="O63" i="3"/>
  <c r="S63" i="3" s="1"/>
  <c r="T63" i="3" s="1"/>
  <c r="O367" i="3"/>
  <c r="R367" i="3" s="1"/>
  <c r="O317" i="3"/>
  <c r="S317" i="3" s="1"/>
  <c r="T317" i="3" s="1"/>
  <c r="V368" i="3"/>
  <c r="U368" i="3" s="1"/>
  <c r="W368" i="3" s="1"/>
  <c r="O169" i="3"/>
  <c r="E46" i="6"/>
  <c r="O268" i="3"/>
  <c r="S268" i="3" s="1"/>
  <c r="T268" i="3" s="1"/>
  <c r="V68" i="3"/>
  <c r="U68" i="3" s="1"/>
  <c r="W68" i="3" s="1"/>
  <c r="O68" i="3"/>
  <c r="O110" i="3"/>
  <c r="S110" i="3" s="1"/>
  <c r="T110" i="3" s="1"/>
  <c r="O459" i="3"/>
  <c r="AA459" i="3" s="1"/>
  <c r="V190" i="3"/>
  <c r="U190" i="3" s="1"/>
  <c r="W190" i="3" s="1"/>
  <c r="V279" i="3"/>
  <c r="U279" i="3" s="1"/>
  <c r="W279" i="3" s="1"/>
  <c r="O188" i="3"/>
  <c r="S188" i="3" s="1"/>
  <c r="T188" i="3" s="1"/>
  <c r="O178" i="3"/>
  <c r="R178" i="3" s="1"/>
  <c r="S224" i="3"/>
  <c r="T224" i="3" s="1"/>
  <c r="V418" i="3"/>
  <c r="U418" i="3" s="1"/>
  <c r="W418" i="3" s="1"/>
  <c r="V45" i="3"/>
  <c r="U45" i="3" s="1"/>
  <c r="W45" i="3" s="1"/>
  <c r="V208" i="3"/>
  <c r="U208" i="3" s="1"/>
  <c r="W208" i="3" s="1"/>
  <c r="O125" i="3"/>
  <c r="AA125" i="3" s="1"/>
  <c r="O90" i="3"/>
  <c r="S90" i="3" s="1"/>
  <c r="T90" i="3" s="1"/>
  <c r="O398" i="3"/>
  <c r="AA398" i="3" s="1"/>
  <c r="O227" i="3"/>
  <c r="AA227" i="3" s="1"/>
  <c r="O267" i="3"/>
  <c r="AA267" i="3" s="1"/>
  <c r="O269" i="3"/>
  <c r="R269" i="3" s="1"/>
  <c r="O102" i="3"/>
  <c r="AA102" i="3" s="1"/>
  <c r="O377" i="3"/>
  <c r="R377" i="3" s="1"/>
  <c r="O127" i="3"/>
  <c r="AA127" i="3" s="1"/>
  <c r="V193" i="3"/>
  <c r="U193" i="3" s="1"/>
  <c r="W193" i="3" s="1"/>
  <c r="O109" i="3"/>
  <c r="R109" i="3" s="1"/>
  <c r="O360" i="3"/>
  <c r="AA360" i="3" s="1"/>
  <c r="O296" i="3"/>
  <c r="AA296" i="3" s="1"/>
  <c r="O143" i="3"/>
  <c r="AA143" i="3" s="1"/>
  <c r="Q367" i="3"/>
  <c r="E364" i="7"/>
  <c r="Q426" i="3"/>
  <c r="E423" i="7"/>
  <c r="Q368" i="3"/>
  <c r="E365" i="7"/>
  <c r="Q208" i="3"/>
  <c r="E205" i="7"/>
  <c r="O416" i="3"/>
  <c r="R416" i="3" s="1"/>
  <c r="O458" i="3"/>
  <c r="AA458" i="3" s="1"/>
  <c r="V426" i="3"/>
  <c r="U426" i="3" s="1"/>
  <c r="W426" i="3" s="1"/>
  <c r="O25" i="3"/>
  <c r="S25" i="3" s="1"/>
  <c r="T25" i="3" s="1"/>
  <c r="O284" i="3"/>
  <c r="AA284" i="3" s="1"/>
  <c r="V50" i="3"/>
  <c r="U50" i="3" s="1"/>
  <c r="W50" i="3" s="1"/>
  <c r="V225" i="3"/>
  <c r="U225" i="3" s="1"/>
  <c r="W225" i="3" s="1"/>
  <c r="O230" i="3"/>
  <c r="R230" i="3" s="1"/>
  <c r="V103" i="3"/>
  <c r="U103" i="3" s="1"/>
  <c r="W103" i="3" s="1"/>
  <c r="O387" i="3"/>
  <c r="R387" i="3" s="1"/>
  <c r="O67" i="3"/>
  <c r="S67" i="3" s="1"/>
  <c r="T67" i="3" s="1"/>
  <c r="V499" i="3"/>
  <c r="U499" i="3" s="1"/>
  <c r="W499" i="3" s="1"/>
  <c r="O406" i="3"/>
  <c r="S406" i="3" s="1"/>
  <c r="T406" i="3" s="1"/>
  <c r="V494" i="3"/>
  <c r="U494" i="3" s="1"/>
  <c r="W494" i="3" s="1"/>
  <c r="O48" i="3"/>
  <c r="AA48" i="3" s="1"/>
  <c r="O390" i="3"/>
  <c r="AA390" i="3" s="1"/>
  <c r="V191" i="3"/>
  <c r="U191" i="3" s="1"/>
  <c r="W191" i="3" s="1"/>
  <c r="V463" i="3"/>
  <c r="U463" i="3" s="1"/>
  <c r="W463" i="3" s="1"/>
  <c r="O231" i="3"/>
  <c r="R231" i="3" s="1"/>
  <c r="V395" i="3"/>
  <c r="U395" i="3" s="1"/>
  <c r="W395" i="3" s="1"/>
  <c r="O82" i="3"/>
  <c r="S82" i="3" s="1"/>
  <c r="T82" i="3" s="1"/>
  <c r="V490" i="3"/>
  <c r="U490" i="3" s="1"/>
  <c r="W490" i="3" s="1"/>
  <c r="O247" i="3"/>
  <c r="S247" i="3" s="1"/>
  <c r="T247" i="3" s="1"/>
  <c r="O123" i="3"/>
  <c r="S123" i="3" s="1"/>
  <c r="T123" i="3" s="1"/>
  <c r="O302" i="3"/>
  <c r="R302" i="3" s="1"/>
  <c r="O270" i="3"/>
  <c r="S270" i="3" s="1"/>
  <c r="T270" i="3" s="1"/>
  <c r="S499" i="3"/>
  <c r="T499" i="3" s="1"/>
  <c r="V86" i="3"/>
  <c r="U86" i="3" s="1"/>
  <c r="W86" i="3" s="1"/>
  <c r="O449" i="3"/>
  <c r="AA449" i="3" s="1"/>
  <c r="O126" i="3"/>
  <c r="S126" i="3" s="1"/>
  <c r="T126" i="3" s="1"/>
  <c r="O222" i="3"/>
  <c r="S222" i="3" s="1"/>
  <c r="T222" i="3" s="1"/>
  <c r="O492" i="3"/>
  <c r="R492" i="3" s="1"/>
  <c r="R63" i="3"/>
  <c r="E60" i="7" s="1"/>
  <c r="AA86" i="3"/>
  <c r="O76" i="3"/>
  <c r="AA76" i="3" s="1"/>
  <c r="R499" i="3"/>
  <c r="O104" i="3"/>
  <c r="AA104" i="3" s="1"/>
  <c r="AA317" i="3"/>
  <c r="AA63" i="3"/>
  <c r="O362" i="3"/>
  <c r="AA362" i="3" s="1"/>
  <c r="O291" i="3"/>
  <c r="S291" i="3" s="1"/>
  <c r="T291" i="3" s="1"/>
  <c r="V212" i="3"/>
  <c r="U212" i="3" s="1"/>
  <c r="W212" i="3" s="1"/>
  <c r="O257" i="3"/>
  <c r="R257" i="3" s="1"/>
  <c r="O233" i="3"/>
  <c r="R233" i="3" s="1"/>
  <c r="V79" i="3"/>
  <c r="U79" i="3" s="1"/>
  <c r="W79" i="3" s="1"/>
  <c r="O60" i="3"/>
  <c r="S60" i="3" s="1"/>
  <c r="T60" i="3" s="1"/>
  <c r="V404" i="3"/>
  <c r="U404" i="3" s="1"/>
  <c r="W404" i="3" s="1"/>
  <c r="S344" i="3"/>
  <c r="T344" i="3" s="1"/>
  <c r="AA200" i="3"/>
  <c r="O95" i="3"/>
  <c r="AA95" i="3" s="1"/>
  <c r="O179" i="3"/>
  <c r="R179" i="3" s="1"/>
  <c r="Q86" i="3"/>
  <c r="E83" i="7"/>
  <c r="Q200" i="3"/>
  <c r="E197" i="7"/>
  <c r="O211" i="3"/>
  <c r="R211" i="3" s="1"/>
  <c r="V294" i="3"/>
  <c r="U294" i="3" s="1"/>
  <c r="W294" i="3" s="1"/>
  <c r="O442" i="3"/>
  <c r="AA442" i="3" s="1"/>
  <c r="O220" i="3"/>
  <c r="AA220" i="3" s="1"/>
  <c r="V83" i="3"/>
  <c r="U83" i="3" s="1"/>
  <c r="W83" i="3" s="1"/>
  <c r="V173" i="3"/>
  <c r="U173" i="3" s="1"/>
  <c r="W173" i="3" s="1"/>
  <c r="Q107" i="3"/>
  <c r="E104" i="7"/>
  <c r="O374" i="3"/>
  <c r="S374" i="3" s="1"/>
  <c r="T374" i="3" s="1"/>
  <c r="Q59" i="3"/>
  <c r="E56" i="7"/>
  <c r="V6" i="3"/>
  <c r="U6" i="3" s="1"/>
  <c r="W6" i="3" s="1"/>
  <c r="V11" i="3"/>
  <c r="U11" i="3" s="1"/>
  <c r="W11" i="3" s="1"/>
  <c r="V401" i="3"/>
  <c r="U401" i="3" s="1"/>
  <c r="W401" i="3" s="1"/>
  <c r="O115" i="3"/>
  <c r="S115" i="3" s="1"/>
  <c r="T115" i="3" s="1"/>
  <c r="O209" i="3"/>
  <c r="AA209" i="3" s="1"/>
  <c r="O428" i="3"/>
  <c r="R428" i="3" s="1"/>
  <c r="O285" i="3"/>
  <c r="AA285" i="3" s="1"/>
  <c r="O338" i="3"/>
  <c r="R338" i="3" s="1"/>
  <c r="O295" i="3"/>
  <c r="AA295" i="3" s="1"/>
  <c r="O427" i="3"/>
  <c r="AA427" i="3" s="1"/>
  <c r="O444" i="3"/>
  <c r="S444" i="3" s="1"/>
  <c r="T444" i="3" s="1"/>
  <c r="O355" i="3"/>
  <c r="S355" i="3" s="1"/>
  <c r="T355" i="3" s="1"/>
  <c r="O315" i="3"/>
  <c r="S315" i="3" s="1"/>
  <c r="T315" i="3" s="1"/>
  <c r="O448" i="3"/>
  <c r="S448" i="3" s="1"/>
  <c r="T448" i="3" s="1"/>
  <c r="AA107" i="3"/>
  <c r="O430" i="3"/>
  <c r="AA430" i="3" s="1"/>
  <c r="V153" i="3"/>
  <c r="U153" i="3" s="1"/>
  <c r="W153" i="3" s="1"/>
  <c r="S107" i="3"/>
  <c r="T107" i="3" s="1"/>
  <c r="O229" i="3"/>
  <c r="R229" i="3" s="1"/>
  <c r="V437" i="3"/>
  <c r="U437" i="3" s="1"/>
  <c r="W437" i="3" s="1"/>
  <c r="O256" i="3"/>
  <c r="R256" i="3" s="1"/>
  <c r="S279" i="3"/>
  <c r="T279" i="3" s="1"/>
  <c r="R279" i="3"/>
  <c r="AA279" i="3"/>
  <c r="O447" i="3"/>
  <c r="S447" i="3" s="1"/>
  <c r="T447" i="3" s="1"/>
  <c r="O53" i="3"/>
  <c r="R53" i="3" s="1"/>
  <c r="V201" i="3"/>
  <c r="U201" i="3" s="1"/>
  <c r="W201" i="3" s="1"/>
  <c r="O462" i="3"/>
  <c r="V251" i="3"/>
  <c r="U251" i="3" s="1"/>
  <c r="W251" i="3" s="1"/>
  <c r="O177" i="3"/>
  <c r="S177" i="3" s="1"/>
  <c r="T177" i="3" s="1"/>
  <c r="V52" i="3"/>
  <c r="U52" i="3" s="1"/>
  <c r="W52" i="3" s="1"/>
  <c r="O361" i="3"/>
  <c r="AA361" i="3" s="1"/>
  <c r="O184" i="3"/>
  <c r="R184" i="3" s="1"/>
  <c r="O111" i="3"/>
  <c r="S111" i="3" s="1"/>
  <c r="T111" i="3" s="1"/>
  <c r="V28" i="3"/>
  <c r="U28" i="3" s="1"/>
  <c r="W28" i="3" s="1"/>
  <c r="R459" i="3"/>
  <c r="O248" i="3"/>
  <c r="R248" i="3" s="1"/>
  <c r="V345" i="3"/>
  <c r="U345" i="3" s="1"/>
  <c r="W345" i="3" s="1"/>
  <c r="V224" i="3"/>
  <c r="U224" i="3" s="1"/>
  <c r="W224" i="3" s="1"/>
  <c r="V43" i="3"/>
  <c r="U43" i="3" s="1"/>
  <c r="W43" i="3" s="1"/>
  <c r="O389" i="3"/>
  <c r="S389" i="3" s="1"/>
  <c r="T389" i="3" s="1"/>
  <c r="V232" i="3"/>
  <c r="U232" i="3" s="1"/>
  <c r="W232" i="3" s="1"/>
  <c r="R224" i="3"/>
  <c r="O331" i="3"/>
  <c r="AA331" i="3" s="1"/>
  <c r="V292" i="3"/>
  <c r="U292" i="3" s="1"/>
  <c r="W292" i="3" s="1"/>
  <c r="O478" i="3"/>
  <c r="AA478" i="3" s="1"/>
  <c r="O36" i="3"/>
  <c r="S36" i="3" s="1"/>
  <c r="T36" i="3" s="1"/>
  <c r="O206" i="3"/>
  <c r="S206" i="3" s="1"/>
  <c r="T206" i="3" s="1"/>
  <c r="O139" i="3"/>
  <c r="S139" i="3" s="1"/>
  <c r="T139" i="3" s="1"/>
  <c r="S86" i="3"/>
  <c r="T86" i="3" s="1"/>
  <c r="AA437" i="3"/>
  <c r="R437" i="3"/>
  <c r="R173" i="3"/>
  <c r="S173" i="3"/>
  <c r="T173" i="3" s="1"/>
  <c r="AA395" i="3"/>
  <c r="R395" i="3"/>
  <c r="S395" i="3"/>
  <c r="T395" i="3" s="1"/>
  <c r="O99" i="3"/>
  <c r="AA99" i="3" s="1"/>
  <c r="O124" i="3"/>
  <c r="R124" i="3" s="1"/>
  <c r="O491" i="3"/>
  <c r="AA491" i="3" s="1"/>
  <c r="V319" i="3"/>
  <c r="U319" i="3" s="1"/>
  <c r="W319" i="3" s="1"/>
  <c r="O73" i="3"/>
  <c r="S73" i="3" s="1"/>
  <c r="T73" i="3" s="1"/>
  <c r="O166" i="3"/>
  <c r="S166" i="3" s="1"/>
  <c r="T166" i="3" s="1"/>
  <c r="V375" i="3"/>
  <c r="U375" i="3" s="1"/>
  <c r="W375" i="3" s="1"/>
  <c r="V466" i="3"/>
  <c r="U466" i="3" s="1"/>
  <c r="W466" i="3" s="1"/>
  <c r="O425" i="3"/>
  <c r="R425" i="3" s="1"/>
  <c r="S200" i="3"/>
  <c r="T200" i="3" s="1"/>
  <c r="O410" i="3"/>
  <c r="S410" i="3" s="1"/>
  <c r="T410" i="3" s="1"/>
  <c r="V200" i="3"/>
  <c r="U200" i="3" s="1"/>
  <c r="W200" i="3" s="1"/>
  <c r="O264" i="3"/>
  <c r="AA264" i="3" s="1"/>
  <c r="V54" i="3"/>
  <c r="U54" i="3" s="1"/>
  <c r="W54" i="3" s="1"/>
  <c r="O96" i="3"/>
  <c r="S96" i="3" s="1"/>
  <c r="T96" i="3" s="1"/>
  <c r="O101" i="3"/>
  <c r="S101" i="3" s="1"/>
  <c r="T101" i="3" s="1"/>
  <c r="O61" i="3"/>
  <c r="R61" i="3" s="1"/>
  <c r="O197" i="3"/>
  <c r="R197" i="3" s="1"/>
  <c r="O480" i="3"/>
  <c r="R480" i="3" s="1"/>
  <c r="V321" i="3"/>
  <c r="U321" i="3" s="1"/>
  <c r="W321" i="3" s="1"/>
  <c r="O293" i="3"/>
  <c r="AA293" i="3" s="1"/>
  <c r="O135" i="3"/>
  <c r="S135" i="3" s="1"/>
  <c r="T135" i="3" s="1"/>
  <c r="R393" i="3"/>
  <c r="O122" i="3"/>
  <c r="R122" i="3" s="1"/>
  <c r="V276" i="3"/>
  <c r="U276" i="3" s="1"/>
  <c r="W276" i="3" s="1"/>
  <c r="O274" i="3"/>
  <c r="R274" i="3" s="1"/>
  <c r="O370" i="3"/>
  <c r="R370" i="3" s="1"/>
  <c r="O263" i="3"/>
  <c r="R263" i="3" s="1"/>
  <c r="O182" i="3"/>
  <c r="S182" i="3" s="1"/>
  <c r="T182" i="3" s="1"/>
  <c r="O31" i="3"/>
  <c r="O64" i="3"/>
  <c r="R64" i="3" s="1"/>
  <c r="O180" i="3"/>
  <c r="S180" i="3" s="1"/>
  <c r="T180" i="3" s="1"/>
  <c r="O388" i="3"/>
  <c r="R388" i="3" s="1"/>
  <c r="O310" i="3"/>
  <c r="S310" i="3" s="1"/>
  <c r="T310" i="3" s="1"/>
  <c r="O454" i="3"/>
  <c r="R454" i="3" s="1"/>
  <c r="O471" i="3"/>
  <c r="R471" i="3" s="1"/>
  <c r="O207" i="3"/>
  <c r="AA207" i="3" s="1"/>
  <c r="O457" i="3"/>
  <c r="R457" i="3" s="1"/>
  <c r="S6" i="3"/>
  <c r="T6" i="3" s="1"/>
  <c r="O485" i="3"/>
  <c r="S485" i="3" s="1"/>
  <c r="T485" i="3" s="1"/>
  <c r="O37" i="3"/>
  <c r="AA37" i="3" s="1"/>
  <c r="O280" i="3"/>
  <c r="O13" i="3"/>
  <c r="O97" i="3"/>
  <c r="R97" i="3" s="1"/>
  <c r="O129" i="3"/>
  <c r="S129" i="3" s="1"/>
  <c r="T129" i="3" s="1"/>
  <c r="O20" i="3"/>
  <c r="R20" i="3" s="1"/>
  <c r="V156" i="3"/>
  <c r="U156" i="3" s="1"/>
  <c r="W156" i="3" s="1"/>
  <c r="O246" i="3"/>
  <c r="S246" i="3" s="1"/>
  <c r="T246" i="3" s="1"/>
  <c r="O453" i="3"/>
  <c r="S453" i="3" s="1"/>
  <c r="T453" i="3" s="1"/>
  <c r="O329" i="3"/>
  <c r="S329" i="3" s="1"/>
  <c r="T329" i="3" s="1"/>
  <c r="O56" i="3"/>
  <c r="S56" i="3" s="1"/>
  <c r="T56" i="3" s="1"/>
  <c r="V371" i="3"/>
  <c r="U371" i="3" s="1"/>
  <c r="W371" i="3" s="1"/>
  <c r="O312" i="3"/>
  <c r="S312" i="3" s="1"/>
  <c r="T312" i="3" s="1"/>
  <c r="R6" i="3"/>
  <c r="O354" i="3"/>
  <c r="S354" i="3" s="1"/>
  <c r="T354" i="3" s="1"/>
  <c r="V385" i="3"/>
  <c r="U385" i="3" s="1"/>
  <c r="W385" i="3" s="1"/>
  <c r="O334" i="3"/>
  <c r="V170" i="3"/>
  <c r="U170" i="3" s="1"/>
  <c r="W170" i="3" s="1"/>
  <c r="O170" i="3"/>
  <c r="O445" i="3"/>
  <c r="R445" i="3" s="1"/>
  <c r="O22" i="3"/>
  <c r="AA22" i="3" s="1"/>
  <c r="O108" i="3"/>
  <c r="S108" i="3" s="1"/>
  <c r="T108" i="3" s="1"/>
  <c r="V69" i="3"/>
  <c r="U69" i="3" s="1"/>
  <c r="W69" i="3" s="1"/>
  <c r="O470" i="3"/>
  <c r="R470" i="3" s="1"/>
  <c r="O420" i="3"/>
  <c r="R420" i="3" s="1"/>
  <c r="AA162" i="3"/>
  <c r="R162" i="3"/>
  <c r="V351" i="3"/>
  <c r="U351" i="3" s="1"/>
  <c r="W351" i="3" s="1"/>
  <c r="O381" i="3"/>
  <c r="R381" i="3" s="1"/>
  <c r="O216" i="3"/>
  <c r="AA216" i="3" s="1"/>
  <c r="O336" i="3"/>
  <c r="S336" i="3" s="1"/>
  <c r="T336" i="3" s="1"/>
  <c r="V162" i="3"/>
  <c r="U162" i="3" s="1"/>
  <c r="W162" i="3" s="1"/>
  <c r="O313" i="3"/>
  <c r="S313" i="3" s="1"/>
  <c r="T313" i="3" s="1"/>
  <c r="O357" i="3"/>
  <c r="AA357" i="3" s="1"/>
  <c r="V92" i="3"/>
  <c r="U92" i="3" s="1"/>
  <c r="W92" i="3" s="1"/>
  <c r="AA368" i="3"/>
  <c r="O240" i="3"/>
  <c r="V40" i="3"/>
  <c r="U40" i="3" s="1"/>
  <c r="W40" i="3" s="1"/>
  <c r="O304" i="3"/>
  <c r="S304" i="3" s="1"/>
  <c r="T304" i="3" s="1"/>
  <c r="O223" i="3"/>
  <c r="O496" i="3"/>
  <c r="V496" i="3"/>
  <c r="U496" i="3" s="1"/>
  <c r="W496" i="3" s="1"/>
  <c r="O358" i="3"/>
  <c r="S358" i="3" s="1"/>
  <c r="T358" i="3" s="1"/>
  <c r="O486" i="3"/>
  <c r="S486" i="3" s="1"/>
  <c r="T486" i="3" s="1"/>
  <c r="V8" i="3"/>
  <c r="U8" i="3" s="1"/>
  <c r="W8" i="3" s="1"/>
  <c r="V149" i="3"/>
  <c r="U149" i="3" s="1"/>
  <c r="W149" i="3" s="1"/>
  <c r="O396" i="3"/>
  <c r="AA396" i="3" s="1"/>
  <c r="V446" i="3"/>
  <c r="U446" i="3" s="1"/>
  <c r="W446" i="3" s="1"/>
  <c r="O468" i="3"/>
  <c r="R468" i="3" s="1"/>
  <c r="O477" i="3"/>
  <c r="R477" i="3" s="1"/>
  <c r="O57" i="3"/>
  <c r="S57" i="3" s="1"/>
  <c r="T57" i="3" s="1"/>
  <c r="O121" i="3"/>
  <c r="S121" i="3" s="1"/>
  <c r="T121" i="3" s="1"/>
  <c r="O424" i="3"/>
  <c r="S424" i="3" s="1"/>
  <c r="T424" i="3" s="1"/>
  <c r="O408" i="3"/>
  <c r="AA408" i="3" s="1"/>
  <c r="O465" i="3"/>
  <c r="S465" i="3" s="1"/>
  <c r="T465" i="3" s="1"/>
  <c r="S368" i="3"/>
  <c r="T368" i="3" s="1"/>
  <c r="O489" i="3"/>
  <c r="V489" i="3"/>
  <c r="U489" i="3" s="1"/>
  <c r="W489" i="3" s="1"/>
  <c r="O383" i="3"/>
  <c r="V33" i="3"/>
  <c r="U33" i="3" s="1"/>
  <c r="W33" i="3" s="1"/>
  <c r="O33" i="3"/>
  <c r="O140" i="3"/>
  <c r="R140" i="3" s="1"/>
  <c r="O214" i="3"/>
  <c r="R214" i="3" s="1"/>
  <c r="O112" i="3"/>
  <c r="S112" i="3" s="1"/>
  <c r="T112" i="3" s="1"/>
  <c r="O187" i="3"/>
  <c r="R187" i="3" s="1"/>
  <c r="O228" i="3"/>
  <c r="AA228" i="3" s="1"/>
  <c r="V181" i="3"/>
  <c r="U181" i="3" s="1"/>
  <c r="W181" i="3" s="1"/>
  <c r="O243" i="3"/>
  <c r="AA243" i="3" s="1"/>
  <c r="O409" i="3"/>
  <c r="S409" i="3" s="1"/>
  <c r="T409" i="3" s="1"/>
  <c r="AA173" i="3"/>
  <c r="O472" i="3"/>
  <c r="S472" i="3" s="1"/>
  <c r="T472" i="3" s="1"/>
  <c r="V93" i="3"/>
  <c r="U93" i="3" s="1"/>
  <c r="W93" i="3" s="1"/>
  <c r="O93" i="3"/>
  <c r="V221" i="3"/>
  <c r="U221" i="3" s="1"/>
  <c r="W221" i="3" s="1"/>
  <c r="O221" i="3"/>
  <c r="O288" i="3"/>
  <c r="V392" i="3"/>
  <c r="U392" i="3" s="1"/>
  <c r="W392" i="3" s="1"/>
  <c r="O379" i="3"/>
  <c r="AA379" i="3" s="1"/>
  <c r="O15" i="3"/>
  <c r="S15" i="3" s="1"/>
  <c r="T15" i="3" s="1"/>
  <c r="O320" i="3"/>
  <c r="AA320" i="3" s="1"/>
  <c r="V100" i="3"/>
  <c r="U100" i="3" s="1"/>
  <c r="W100" i="3" s="1"/>
  <c r="S437" i="3"/>
  <c r="T437" i="3" s="1"/>
  <c r="AA393" i="3"/>
  <c r="O384" i="3"/>
  <c r="AA40" i="3"/>
  <c r="O51" i="3"/>
  <c r="V51" i="3"/>
  <c r="U51" i="3" s="1"/>
  <c r="W51" i="3" s="1"/>
  <c r="V147" i="3"/>
  <c r="U147" i="3" s="1"/>
  <c r="W147" i="3" s="1"/>
  <c r="O147" i="3"/>
  <c r="V163" i="3"/>
  <c r="U163" i="3" s="1"/>
  <c r="W163" i="3" s="1"/>
  <c r="O163" i="3"/>
  <c r="O272" i="3"/>
  <c r="V386" i="3"/>
  <c r="U386" i="3" s="1"/>
  <c r="W386" i="3" s="1"/>
  <c r="O386" i="3"/>
  <c r="V488" i="3"/>
  <c r="U488" i="3" s="1"/>
  <c r="W488" i="3" s="1"/>
  <c r="O488" i="3"/>
  <c r="O65" i="3"/>
  <c r="O245" i="3"/>
  <c r="O10" i="3"/>
  <c r="AA161" i="3"/>
  <c r="R161" i="3"/>
  <c r="O258" i="3"/>
  <c r="O218" i="3"/>
  <c r="R218" i="3" s="1"/>
  <c r="O175" i="3"/>
  <c r="R175" i="3" s="1"/>
  <c r="O41" i="3"/>
  <c r="S41" i="3" s="1"/>
  <c r="T41" i="3" s="1"/>
  <c r="O326" i="3"/>
  <c r="R326" i="3" s="1"/>
  <c r="V283" i="3"/>
  <c r="U283" i="3" s="1"/>
  <c r="W283" i="3" s="1"/>
  <c r="O323" i="3"/>
  <c r="R323" i="3" s="1"/>
  <c r="O402" i="3"/>
  <c r="S402" i="3" s="1"/>
  <c r="T402" i="3" s="1"/>
  <c r="O168" i="3"/>
  <c r="AA168" i="3" s="1"/>
  <c r="O106" i="3"/>
  <c r="AA106" i="3" s="1"/>
  <c r="O120" i="3"/>
  <c r="V155" i="3"/>
  <c r="U155" i="3" s="1"/>
  <c r="W155" i="3" s="1"/>
  <c r="O249" i="3"/>
  <c r="S249" i="3" s="1"/>
  <c r="T249" i="3" s="1"/>
  <c r="O484" i="3"/>
  <c r="R92" i="3"/>
  <c r="O328" i="3"/>
  <c r="S328" i="3" s="1"/>
  <c r="T328" i="3" s="1"/>
  <c r="O98" i="3"/>
  <c r="R98" i="3" s="1"/>
  <c r="O352" i="3"/>
  <c r="AA352" i="3" s="1"/>
  <c r="R40" i="3"/>
  <c r="V189" i="3"/>
  <c r="U189" i="3" s="1"/>
  <c r="W189" i="3" s="1"/>
  <c r="O189" i="3"/>
  <c r="O171" i="3"/>
  <c r="V171" i="3"/>
  <c r="U171" i="3" s="1"/>
  <c r="W171" i="3" s="1"/>
  <c r="O116" i="3"/>
  <c r="S217" i="3"/>
  <c r="T217" i="3" s="1"/>
  <c r="R217" i="3"/>
  <c r="AA217" i="3"/>
  <c r="R232" i="3"/>
  <c r="AA232" i="3"/>
  <c r="S232" i="3"/>
  <c r="T232" i="3" s="1"/>
  <c r="O18" i="3"/>
  <c r="O289" i="3"/>
  <c r="V84" i="3"/>
  <c r="U84" i="3" s="1"/>
  <c r="W84" i="3" s="1"/>
  <c r="O84" i="3"/>
  <c r="O423" i="3"/>
  <c r="V423" i="3"/>
  <c r="U423" i="3" s="1"/>
  <c r="W423" i="3" s="1"/>
  <c r="O145" i="3"/>
  <c r="V145" i="3"/>
  <c r="U145" i="3" s="1"/>
  <c r="W145" i="3" s="1"/>
  <c r="S155" i="3"/>
  <c r="T155" i="3" s="1"/>
  <c r="AA155" i="3"/>
  <c r="R155" i="3"/>
  <c r="V199" i="3"/>
  <c r="U199" i="3" s="1"/>
  <c r="W199" i="3" s="1"/>
  <c r="O199" i="3"/>
  <c r="O266" i="3"/>
  <c r="AA266" i="3" s="1"/>
  <c r="O348" i="3"/>
  <c r="R348" i="3" s="1"/>
  <c r="O236" i="3"/>
  <c r="R236" i="3" s="1"/>
  <c r="O203" i="3"/>
  <c r="S203" i="3" s="1"/>
  <c r="T203" i="3" s="1"/>
  <c r="O14" i="3"/>
  <c r="R14" i="3" s="1"/>
  <c r="R344" i="3"/>
  <c r="O451" i="3"/>
  <c r="S451" i="3" s="1"/>
  <c r="T451" i="3" s="1"/>
  <c r="O32" i="3"/>
  <c r="AA32" i="3" s="1"/>
  <c r="O436" i="3"/>
  <c r="AA436" i="3" s="1"/>
  <c r="V46" i="3"/>
  <c r="U46" i="3" s="1"/>
  <c r="W46" i="3" s="1"/>
  <c r="S92" i="3"/>
  <c r="T92" i="3" s="1"/>
  <c r="O456" i="3"/>
  <c r="S456" i="3" s="1"/>
  <c r="T456" i="3" s="1"/>
  <c r="V344" i="3"/>
  <c r="U344" i="3" s="1"/>
  <c r="W344" i="3" s="1"/>
  <c r="O281" i="3"/>
  <c r="S281" i="3" s="1"/>
  <c r="T281" i="3" s="1"/>
  <c r="V87" i="3"/>
  <c r="U87" i="3" s="1"/>
  <c r="W87" i="3" s="1"/>
  <c r="O87" i="3"/>
  <c r="AA426" i="3"/>
  <c r="S426" i="3"/>
  <c r="T426" i="3" s="1"/>
  <c r="V369" i="3"/>
  <c r="U369" i="3" s="1"/>
  <c r="W369" i="3" s="1"/>
  <c r="O369" i="3"/>
  <c r="O399" i="3"/>
  <c r="O460" i="3"/>
  <c r="O196" i="3"/>
  <c r="S196" i="3" s="1"/>
  <c r="T196" i="3" s="1"/>
  <c r="O244" i="3"/>
  <c r="S244" i="3" s="1"/>
  <c r="T244" i="3" s="1"/>
  <c r="O419" i="3"/>
  <c r="AA419" i="3" s="1"/>
  <c r="O414" i="3"/>
  <c r="R414" i="3" s="1"/>
  <c r="O487" i="3"/>
  <c r="S487" i="3" s="1"/>
  <c r="T487" i="3" s="1"/>
  <c r="O411" i="3"/>
  <c r="S411" i="3" s="1"/>
  <c r="T411" i="3" s="1"/>
  <c r="O316" i="3"/>
  <c r="S316" i="3" s="1"/>
  <c r="T316" i="3" s="1"/>
  <c r="O55" i="3"/>
  <c r="AA55" i="3" s="1"/>
  <c r="V26" i="3"/>
  <c r="U26" i="3" s="1"/>
  <c r="W26" i="3" s="1"/>
  <c r="O26" i="3"/>
  <c r="V131" i="3"/>
  <c r="U131" i="3" s="1"/>
  <c r="W131" i="3" s="1"/>
  <c r="O131" i="3"/>
  <c r="V314" i="3"/>
  <c r="U314" i="3" s="1"/>
  <c r="W314" i="3" s="1"/>
  <c r="O314" i="3"/>
  <c r="O58" i="3"/>
  <c r="V58" i="3"/>
  <c r="U58" i="3" s="1"/>
  <c r="W58" i="3" s="1"/>
  <c r="V255" i="3"/>
  <c r="U255" i="3" s="1"/>
  <c r="W255" i="3" s="1"/>
  <c r="O255" i="3"/>
  <c r="V441" i="3"/>
  <c r="U441" i="3" s="1"/>
  <c r="W441" i="3" s="1"/>
  <c r="O441" i="3"/>
  <c r="V461" i="3"/>
  <c r="U461" i="3" s="1"/>
  <c r="W461" i="3" s="1"/>
  <c r="O461" i="3"/>
  <c r="V365" i="3"/>
  <c r="U365" i="3" s="1"/>
  <c r="W365" i="3" s="1"/>
  <c r="O365" i="3"/>
  <c r="O376" i="3"/>
  <c r="S208" i="3"/>
  <c r="T208" i="3" s="1"/>
  <c r="AA208" i="3"/>
  <c r="O19" i="3"/>
  <c r="R19" i="3" s="1"/>
  <c r="O105" i="3"/>
  <c r="S105" i="3" s="1"/>
  <c r="T105" i="3" s="1"/>
  <c r="O141" i="3"/>
  <c r="S141" i="3" s="1"/>
  <c r="T141" i="3" s="1"/>
  <c r="O346" i="3"/>
  <c r="R346" i="3" s="1"/>
  <c r="O335" i="3"/>
  <c r="R335" i="3" s="1"/>
  <c r="O498" i="3"/>
  <c r="AA498" i="3" s="1"/>
  <c r="O157" i="3"/>
  <c r="R157" i="3" s="1"/>
  <c r="O380" i="3"/>
  <c r="S380" i="3" s="1"/>
  <c r="T380" i="3" s="1"/>
  <c r="O238" i="3"/>
  <c r="R238" i="3" s="1"/>
  <c r="O128" i="3"/>
  <c r="R128" i="3" s="1"/>
  <c r="O476" i="3"/>
  <c r="AA476" i="3" s="1"/>
  <c r="O62" i="3"/>
  <c r="AA62" i="3" s="1"/>
  <c r="O119" i="3"/>
  <c r="R119" i="3" s="1"/>
  <c r="O318" i="3"/>
  <c r="S318" i="3" s="1"/>
  <c r="T318" i="3" s="1"/>
  <c r="V42" i="3"/>
  <c r="U42" i="3" s="1"/>
  <c r="W42" i="3" s="1"/>
  <c r="O42" i="3"/>
  <c r="V146" i="3"/>
  <c r="U146" i="3" s="1"/>
  <c r="W146" i="3" s="1"/>
  <c r="O146" i="3"/>
  <c r="V322" i="3"/>
  <c r="U322" i="3" s="1"/>
  <c r="W322" i="3" s="1"/>
  <c r="O322" i="3"/>
  <c r="V353" i="3"/>
  <c r="U353" i="3" s="1"/>
  <c r="W353" i="3" s="1"/>
  <c r="O353" i="3"/>
  <c r="R375" i="3"/>
  <c r="S375" i="3"/>
  <c r="T375" i="3" s="1"/>
  <c r="AA375" i="3"/>
  <c r="V400" i="3"/>
  <c r="U400" i="3" s="1"/>
  <c r="W400" i="3" s="1"/>
  <c r="O400" i="3"/>
  <c r="V118" i="3"/>
  <c r="U118" i="3" s="1"/>
  <c r="W118" i="3" s="1"/>
  <c r="O118" i="3"/>
  <c r="O271" i="3"/>
  <c r="V271" i="3"/>
  <c r="U271" i="3" s="1"/>
  <c r="W271" i="3" s="1"/>
  <c r="V325" i="3"/>
  <c r="U325" i="3" s="1"/>
  <c r="W325" i="3" s="1"/>
  <c r="O325" i="3"/>
  <c r="V479" i="3"/>
  <c r="U479" i="3" s="1"/>
  <c r="W479" i="3" s="1"/>
  <c r="O479" i="3"/>
  <c r="S367" i="3"/>
  <c r="T367" i="3" s="1"/>
  <c r="AA367" i="3"/>
  <c r="S418" i="3"/>
  <c r="T418" i="3" s="1"/>
  <c r="R418" i="3"/>
  <c r="AA418" i="3"/>
  <c r="AA169" i="3"/>
  <c r="S169" i="3"/>
  <c r="T169" i="3" s="1"/>
  <c r="R169" i="3"/>
  <c r="O239" i="3"/>
  <c r="O219" i="3"/>
  <c r="AA219" i="3" s="1"/>
  <c r="O306" i="3"/>
  <c r="R306" i="3" s="1"/>
  <c r="O307" i="3"/>
  <c r="S307" i="3" s="1"/>
  <c r="T307" i="3" s="1"/>
  <c r="O474" i="3"/>
  <c r="S474" i="3" s="1"/>
  <c r="T474" i="3" s="1"/>
  <c r="V71" i="3"/>
  <c r="U71" i="3" s="1"/>
  <c r="W71" i="3" s="1"/>
  <c r="O71" i="3"/>
  <c r="V154" i="3"/>
  <c r="U154" i="3" s="1"/>
  <c r="W154" i="3" s="1"/>
  <c r="O154" i="3"/>
  <c r="V333" i="3"/>
  <c r="U333" i="3" s="1"/>
  <c r="W333" i="3" s="1"/>
  <c r="O333" i="3"/>
  <c r="V237" i="3"/>
  <c r="U237" i="3" s="1"/>
  <c r="W237" i="3" s="1"/>
  <c r="O237" i="3"/>
  <c r="O250" i="3"/>
  <c r="V250" i="3"/>
  <c r="U250" i="3" s="1"/>
  <c r="W250" i="3" s="1"/>
  <c r="V273" i="3"/>
  <c r="U273" i="3" s="1"/>
  <c r="W273" i="3" s="1"/>
  <c r="O273" i="3"/>
  <c r="O403" i="3"/>
  <c r="E47" i="2"/>
  <c r="A55" i="2"/>
  <c r="O394" i="3"/>
  <c r="S225" i="3"/>
  <c r="T225" i="3" s="1"/>
  <c r="AA225" i="3"/>
  <c r="R225" i="3"/>
  <c r="O298" i="3"/>
  <c r="R298" i="3" s="1"/>
  <c r="V160" i="3"/>
  <c r="U160" i="3" s="1"/>
  <c r="W160" i="3" s="1"/>
  <c r="O160" i="3"/>
  <c r="V343" i="3"/>
  <c r="U343" i="3" s="1"/>
  <c r="W343" i="3" s="1"/>
  <c r="O343" i="3"/>
  <c r="V356" i="3"/>
  <c r="U356" i="3" s="1"/>
  <c r="W356" i="3" s="1"/>
  <c r="O356" i="3"/>
  <c r="V432" i="3"/>
  <c r="U432" i="3" s="1"/>
  <c r="W432" i="3" s="1"/>
  <c r="O432" i="3"/>
  <c r="V49" i="3"/>
  <c r="U49" i="3" s="1"/>
  <c r="W49" i="3" s="1"/>
  <c r="O49" i="3"/>
  <c r="V253" i="3"/>
  <c r="U253" i="3" s="1"/>
  <c r="W253" i="3" s="1"/>
  <c r="O253" i="3"/>
  <c r="V290" i="3"/>
  <c r="U290" i="3" s="1"/>
  <c r="W290" i="3" s="1"/>
  <c r="O290" i="3"/>
  <c r="V397" i="3"/>
  <c r="U397" i="3" s="1"/>
  <c r="W397" i="3" s="1"/>
  <c r="O397" i="3"/>
  <c r="R494" i="3"/>
  <c r="AA494" i="3"/>
  <c r="S494" i="3"/>
  <c r="T494" i="3" s="1"/>
  <c r="O308" i="3"/>
  <c r="R308" i="3" s="1"/>
  <c r="O21" i="3"/>
  <c r="V21" i="3"/>
  <c r="U21" i="3" s="1"/>
  <c r="W21" i="3" s="1"/>
  <c r="V286" i="3"/>
  <c r="U286" i="3" s="1"/>
  <c r="W286" i="3" s="1"/>
  <c r="O286" i="3"/>
  <c r="V434" i="3"/>
  <c r="U434" i="3" s="1"/>
  <c r="W434" i="3" s="1"/>
  <c r="O434" i="3"/>
  <c r="O327" i="3"/>
  <c r="O278" i="3"/>
  <c r="O213" i="3"/>
  <c r="AA9" i="3"/>
  <c r="R9" i="3"/>
  <c r="S9" i="3"/>
  <c r="T9" i="3" s="1"/>
  <c r="O337" i="3"/>
  <c r="S337" i="3" s="1"/>
  <c r="T337" i="3" s="1"/>
  <c r="V138" i="3"/>
  <c r="U138" i="3" s="1"/>
  <c r="W138" i="3" s="1"/>
  <c r="O138" i="3"/>
  <c r="V305" i="3"/>
  <c r="U305" i="3" s="1"/>
  <c r="W305" i="3" s="1"/>
  <c r="O305" i="3"/>
  <c r="V439" i="3"/>
  <c r="U439" i="3" s="1"/>
  <c r="W439" i="3" s="1"/>
  <c r="O439" i="3"/>
  <c r="V165" i="3"/>
  <c r="U165" i="3" s="1"/>
  <c r="W165" i="3" s="1"/>
  <c r="O165" i="3"/>
  <c r="V261" i="3"/>
  <c r="U261" i="3" s="1"/>
  <c r="W261" i="3" s="1"/>
  <c r="O261" i="3"/>
  <c r="V429" i="3"/>
  <c r="U429" i="3" s="1"/>
  <c r="W429" i="3" s="1"/>
  <c r="O429" i="3"/>
  <c r="O339" i="3"/>
  <c r="V339" i="3"/>
  <c r="U339" i="3" s="1"/>
  <c r="W339" i="3" s="1"/>
  <c r="V113" i="3"/>
  <c r="U113" i="3" s="1"/>
  <c r="W113" i="3" s="1"/>
  <c r="V204" i="3"/>
  <c r="U204" i="3" s="1"/>
  <c r="W204" i="3" s="1"/>
  <c r="O433" i="3"/>
  <c r="R433" i="3" s="1"/>
  <c r="O469" i="3"/>
  <c r="S469" i="3" s="1"/>
  <c r="T469" i="3" s="1"/>
  <c r="V38" i="3"/>
  <c r="U38" i="3" s="1"/>
  <c r="W38" i="3" s="1"/>
  <c r="O38" i="3"/>
  <c r="V382" i="3"/>
  <c r="U382" i="3" s="1"/>
  <c r="W382" i="3" s="1"/>
  <c r="O382" i="3"/>
  <c r="O287" i="3"/>
  <c r="V372" i="3"/>
  <c r="U372" i="3" s="1"/>
  <c r="W372" i="3" s="1"/>
  <c r="O372" i="3"/>
  <c r="O415" i="3"/>
  <c r="V415" i="3"/>
  <c r="U415" i="3" s="1"/>
  <c r="W415" i="3" s="1"/>
  <c r="V438" i="3"/>
  <c r="U438" i="3" s="1"/>
  <c r="W438" i="3" s="1"/>
  <c r="O438" i="3"/>
  <c r="R371" i="3"/>
  <c r="AA371" i="3"/>
  <c r="S371" i="3"/>
  <c r="T371" i="3" s="1"/>
  <c r="V34" i="3"/>
  <c r="U34" i="3" s="1"/>
  <c r="W34" i="3" s="1"/>
  <c r="O34" i="3"/>
  <c r="V309" i="3"/>
  <c r="U309" i="3" s="1"/>
  <c r="W309" i="3" s="1"/>
  <c r="O309" i="3"/>
  <c r="O332" i="3"/>
  <c r="V405" i="3"/>
  <c r="U405" i="3" s="1"/>
  <c r="W405" i="3" s="1"/>
  <c r="O405" i="3"/>
  <c r="AA139" i="3"/>
  <c r="O134" i="3"/>
  <c r="O435" i="3"/>
  <c r="R43" i="3"/>
  <c r="S43" i="3"/>
  <c r="T43" i="3" s="1"/>
  <c r="AA43" i="3"/>
  <c r="R190" i="3"/>
  <c r="AA190" i="3"/>
  <c r="S190" i="3"/>
  <c r="T190" i="3" s="1"/>
  <c r="V303" i="3"/>
  <c r="U303" i="3" s="1"/>
  <c r="W303" i="3" s="1"/>
  <c r="O303" i="3"/>
  <c r="S251" i="3"/>
  <c r="T251" i="3" s="1"/>
  <c r="AA251" i="3"/>
  <c r="R251" i="3"/>
  <c r="O497" i="3"/>
  <c r="V497" i="3"/>
  <c r="U497" i="3" s="1"/>
  <c r="W497" i="3" s="1"/>
  <c r="R164" i="3"/>
  <c r="S164" i="3"/>
  <c r="T164" i="3" s="1"/>
  <c r="AA164" i="3"/>
  <c r="S351" i="3"/>
  <c r="T351" i="3" s="1"/>
  <c r="R351" i="3"/>
  <c r="AA351" i="3"/>
  <c r="O464" i="3"/>
  <c r="S83" i="3"/>
  <c r="T83" i="3" s="1"/>
  <c r="AA83" i="3"/>
  <c r="R83" i="3"/>
  <c r="R44" i="3"/>
  <c r="S44" i="3"/>
  <c r="T44" i="3" s="1"/>
  <c r="AA44" i="3"/>
  <c r="S100" i="3"/>
  <c r="T100" i="3" s="1"/>
  <c r="R100" i="3"/>
  <c r="AA100" i="3"/>
  <c r="R360" i="3"/>
  <c r="O265" i="3"/>
  <c r="S265" i="3" s="1"/>
  <c r="T265" i="3" s="1"/>
  <c r="V35" i="3"/>
  <c r="U35" i="3" s="1"/>
  <c r="W35" i="3" s="1"/>
  <c r="O35" i="3"/>
  <c r="V94" i="3"/>
  <c r="U94" i="3" s="1"/>
  <c r="W94" i="3" s="1"/>
  <c r="O94" i="3"/>
  <c r="V210" i="3"/>
  <c r="U210" i="3" s="1"/>
  <c r="W210" i="3" s="1"/>
  <c r="O210" i="3"/>
  <c r="V473" i="3"/>
  <c r="U473" i="3" s="1"/>
  <c r="W473" i="3" s="1"/>
  <c r="O473" i="3"/>
  <c r="V241" i="3"/>
  <c r="U241" i="3" s="1"/>
  <c r="W241" i="3" s="1"/>
  <c r="O241" i="3"/>
  <c r="V81" i="3"/>
  <c r="U81" i="3" s="1"/>
  <c r="W81" i="3" s="1"/>
  <c r="O81" i="3"/>
  <c r="O77" i="3"/>
  <c r="R466" i="3"/>
  <c r="S466" i="3"/>
  <c r="T466" i="3" s="1"/>
  <c r="AA466" i="3"/>
  <c r="O450" i="3"/>
  <c r="S69" i="3"/>
  <c r="T69" i="3" s="1"/>
  <c r="AA69" i="3"/>
  <c r="R69" i="3"/>
  <c r="R191" i="3"/>
  <c r="S191" i="3"/>
  <c r="T191" i="3" s="1"/>
  <c r="AA191" i="3"/>
  <c r="AA297" i="3"/>
  <c r="S297" i="3"/>
  <c r="T297" i="3" s="1"/>
  <c r="R297" i="3"/>
  <c r="O467" i="3"/>
  <c r="O137" i="3"/>
  <c r="S52" i="3"/>
  <c r="T52" i="3" s="1"/>
  <c r="AA52" i="3"/>
  <c r="R52" i="3"/>
  <c r="S385" i="3"/>
  <c r="T385" i="3" s="1"/>
  <c r="AA385" i="3"/>
  <c r="R385" i="3"/>
  <c r="S11" i="3"/>
  <c r="T11" i="3" s="1"/>
  <c r="AA11" i="3"/>
  <c r="V363" i="3"/>
  <c r="U363" i="3" s="1"/>
  <c r="W363" i="3" s="1"/>
  <c r="V158" i="3"/>
  <c r="U158" i="3" s="1"/>
  <c r="W158" i="3" s="1"/>
  <c r="O158" i="3"/>
  <c r="V159" i="3"/>
  <c r="U159" i="3" s="1"/>
  <c r="W159" i="3" s="1"/>
  <c r="O159" i="3"/>
  <c r="R11" i="3"/>
  <c r="O23" i="3"/>
  <c r="AA23" i="3" s="1"/>
  <c r="O89" i="3"/>
  <c r="AA89" i="3" s="1"/>
  <c r="V164" i="3"/>
  <c r="U164" i="3" s="1"/>
  <c r="W164" i="3" s="1"/>
  <c r="O192" i="3"/>
  <c r="AA192" i="3" s="1"/>
  <c r="O493" i="3"/>
  <c r="AA493" i="3" s="1"/>
  <c r="S162" i="3"/>
  <c r="T162" i="3" s="1"/>
  <c r="V47" i="3"/>
  <c r="U47" i="3" s="1"/>
  <c r="W47" i="3" s="1"/>
  <c r="O47" i="3"/>
  <c r="O183" i="3"/>
  <c r="V183" i="3"/>
  <c r="U183" i="3" s="1"/>
  <c r="W183" i="3" s="1"/>
  <c r="V421" i="3"/>
  <c r="U421" i="3" s="1"/>
  <c r="W421" i="3" s="1"/>
  <c r="O421" i="3"/>
  <c r="O132" i="3"/>
  <c r="V132" i="3"/>
  <c r="U132" i="3" s="1"/>
  <c r="W132" i="3" s="1"/>
  <c r="V185" i="3"/>
  <c r="U185" i="3" s="1"/>
  <c r="W185" i="3" s="1"/>
  <c r="O185" i="3"/>
  <c r="V349" i="3"/>
  <c r="U349" i="3" s="1"/>
  <c r="W349" i="3" s="1"/>
  <c r="O349" i="3"/>
  <c r="O235" i="3"/>
  <c r="V282" i="3"/>
  <c r="U282" i="3" s="1"/>
  <c r="W282" i="3" s="1"/>
  <c r="O282" i="3"/>
  <c r="O341" i="3"/>
  <c r="O417" i="3"/>
  <c r="V417" i="3"/>
  <c r="U417" i="3" s="1"/>
  <c r="W417" i="3" s="1"/>
  <c r="V74" i="3"/>
  <c r="U74" i="3" s="1"/>
  <c r="W74" i="3" s="1"/>
  <c r="O74" i="3"/>
  <c r="S156" i="3"/>
  <c r="T156" i="3" s="1"/>
  <c r="R156" i="3"/>
  <c r="AA156" i="3"/>
  <c r="O66" i="3"/>
  <c r="S103" i="3"/>
  <c r="T103" i="3" s="1"/>
  <c r="R103" i="3"/>
  <c r="AA103" i="3"/>
  <c r="O142" i="3"/>
  <c r="O378" i="3"/>
  <c r="O443" i="3"/>
  <c r="O482" i="3"/>
  <c r="S321" i="3"/>
  <c r="T321" i="3" s="1"/>
  <c r="AA321" i="3"/>
  <c r="R321" i="3"/>
  <c r="O30" i="3"/>
  <c r="V30" i="3"/>
  <c r="U30" i="3" s="1"/>
  <c r="W30" i="3" s="1"/>
  <c r="O174" i="3"/>
  <c r="O277" i="3"/>
  <c r="V413" i="3"/>
  <c r="U413" i="3" s="1"/>
  <c r="W413" i="3" s="1"/>
  <c r="O413" i="3"/>
  <c r="AA46" i="3"/>
  <c r="S46" i="3"/>
  <c r="T46" i="3" s="1"/>
  <c r="R46" i="3"/>
  <c r="O136" i="3"/>
  <c r="O324" i="3"/>
  <c r="R268" i="3"/>
  <c r="S45" i="3"/>
  <c r="T45" i="3" s="1"/>
  <c r="R45" i="3"/>
  <c r="AA45" i="3"/>
  <c r="O75" i="3"/>
  <c r="S54" i="3"/>
  <c r="T54" i="3" s="1"/>
  <c r="R54" i="3"/>
  <c r="AA54" i="3"/>
  <c r="O311" i="3"/>
  <c r="O39" i="3"/>
  <c r="O252" i="3"/>
  <c r="V350" i="3"/>
  <c r="U350" i="3" s="1"/>
  <c r="W350" i="3" s="1"/>
  <c r="O350" i="3"/>
  <c r="S212" i="3"/>
  <c r="T212" i="3" s="1"/>
  <c r="R212" i="3"/>
  <c r="AA212" i="3"/>
  <c r="S292" i="3"/>
  <c r="T292" i="3" s="1"/>
  <c r="R292" i="3"/>
  <c r="AA292" i="3"/>
  <c r="O17" i="3"/>
  <c r="V17" i="3"/>
  <c r="U17" i="3" s="1"/>
  <c r="W17" i="3" s="1"/>
  <c r="V78" i="3"/>
  <c r="U78" i="3" s="1"/>
  <c r="W78" i="3" s="1"/>
  <c r="O78" i="3"/>
  <c r="O16" i="3"/>
  <c r="V70" i="3"/>
  <c r="U70" i="3" s="1"/>
  <c r="W70" i="3" s="1"/>
  <c r="O70" i="3"/>
  <c r="V130" i="3"/>
  <c r="U130" i="3" s="1"/>
  <c r="W130" i="3" s="1"/>
  <c r="O130" i="3"/>
  <c r="V150" i="3"/>
  <c r="U150" i="3" s="1"/>
  <c r="W150" i="3" s="1"/>
  <c r="O150" i="3"/>
  <c r="O72" i="3"/>
  <c r="O151" i="3"/>
  <c r="V167" i="3"/>
  <c r="U167" i="3" s="1"/>
  <c r="W167" i="3" s="1"/>
  <c r="O167" i="3"/>
  <c r="O215" i="3"/>
  <c r="V215" i="3"/>
  <c r="U215" i="3" s="1"/>
  <c r="W215" i="3" s="1"/>
  <c r="O242" i="3"/>
  <c r="V242" i="3"/>
  <c r="U242" i="3" s="1"/>
  <c r="W242" i="3" s="1"/>
  <c r="V262" i="3"/>
  <c r="U262" i="3" s="1"/>
  <c r="W262" i="3" s="1"/>
  <c r="O262" i="3"/>
  <c r="O172" i="3"/>
  <c r="V234" i="3"/>
  <c r="U234" i="3" s="1"/>
  <c r="W234" i="3" s="1"/>
  <c r="O234" i="3"/>
  <c r="R113" i="3"/>
  <c r="S113" i="3"/>
  <c r="T113" i="3" s="1"/>
  <c r="AA113" i="3"/>
  <c r="V186" i="3"/>
  <c r="U186" i="3" s="1"/>
  <c r="W186" i="3" s="1"/>
  <c r="O186" i="3"/>
  <c r="V202" i="3"/>
  <c r="U202" i="3" s="1"/>
  <c r="W202" i="3" s="1"/>
  <c r="O202" i="3"/>
  <c r="V301" i="3"/>
  <c r="U301" i="3" s="1"/>
  <c r="W301" i="3" s="1"/>
  <c r="O301" i="3"/>
  <c r="S204" i="3"/>
  <c r="T204" i="3" s="1"/>
  <c r="R204" i="3"/>
  <c r="AA204" i="3"/>
  <c r="O340" i="3"/>
  <c r="V373" i="3"/>
  <c r="U373" i="3" s="1"/>
  <c r="W373" i="3" s="1"/>
  <c r="O373" i="3"/>
  <c r="S427" i="3"/>
  <c r="T427" i="3" s="1"/>
  <c r="O407" i="3"/>
  <c r="R446" i="3"/>
  <c r="S446" i="3"/>
  <c r="T446" i="3" s="1"/>
  <c r="AA446" i="3"/>
  <c r="R391" i="3"/>
  <c r="S391" i="3"/>
  <c r="T391" i="3" s="1"/>
  <c r="AA391" i="3"/>
  <c r="O275" i="3"/>
  <c r="R28" i="3"/>
  <c r="S28" i="3"/>
  <c r="T28" i="3" s="1"/>
  <c r="AA28" i="3"/>
  <c r="S401" i="3"/>
  <c r="T401" i="3" s="1"/>
  <c r="R401" i="3"/>
  <c r="AA401" i="3"/>
  <c r="R463" i="3"/>
  <c r="S463" i="3"/>
  <c r="T463" i="3" s="1"/>
  <c r="AA463" i="3"/>
  <c r="S392" i="3"/>
  <c r="T392" i="3" s="1"/>
  <c r="R392" i="3"/>
  <c r="AA392" i="3"/>
  <c r="S490" i="3"/>
  <c r="T490" i="3" s="1"/>
  <c r="R490" i="3"/>
  <c r="AA490" i="3"/>
  <c r="R85" i="3"/>
  <c r="S85" i="3"/>
  <c r="T85" i="3" s="1"/>
  <c r="AA85" i="3"/>
  <c r="R50" i="3"/>
  <c r="S50" i="3"/>
  <c r="T50" i="3" s="1"/>
  <c r="AA50" i="3"/>
  <c r="O152" i="3"/>
  <c r="V152" i="3"/>
  <c r="U152" i="3" s="1"/>
  <c r="W152" i="3" s="1"/>
  <c r="O80" i="3"/>
  <c r="O226" i="3"/>
  <c r="V226" i="3"/>
  <c r="U226" i="3" s="1"/>
  <c r="W226" i="3" s="1"/>
  <c r="V195" i="3"/>
  <c r="U195" i="3" s="1"/>
  <c r="W195" i="3" s="1"/>
  <c r="O195" i="3"/>
  <c r="O347" i="3"/>
  <c r="S193" i="3"/>
  <c r="T193" i="3" s="1"/>
  <c r="AA193" i="3"/>
  <c r="R193" i="3"/>
  <c r="O12" i="3"/>
  <c r="O24" i="3"/>
  <c r="O91" i="3"/>
  <c r="O27" i="3"/>
  <c r="S8" i="3"/>
  <c r="T8" i="3" s="1"/>
  <c r="R8" i="3"/>
  <c r="AA8" i="3"/>
  <c r="V144" i="3"/>
  <c r="U144" i="3" s="1"/>
  <c r="W144" i="3" s="1"/>
  <c r="O144" i="3"/>
  <c r="V114" i="3"/>
  <c r="U114" i="3" s="1"/>
  <c r="W114" i="3" s="1"/>
  <c r="O114" i="3"/>
  <c r="V254" i="3"/>
  <c r="U254" i="3" s="1"/>
  <c r="W254" i="3" s="1"/>
  <c r="O254" i="3"/>
  <c r="V300" i="3"/>
  <c r="U300" i="3" s="1"/>
  <c r="W300" i="3" s="1"/>
  <c r="O300" i="3"/>
  <c r="V422" i="3"/>
  <c r="U422" i="3" s="1"/>
  <c r="W422" i="3" s="1"/>
  <c r="O422" i="3"/>
  <c r="R283" i="3"/>
  <c r="S283" i="3"/>
  <c r="T283" i="3" s="1"/>
  <c r="AA283" i="3"/>
  <c r="O299" i="3"/>
  <c r="O475" i="3"/>
  <c r="O452" i="3"/>
  <c r="S194" i="3"/>
  <c r="T194" i="3" s="1"/>
  <c r="R194" i="3"/>
  <c r="AA194" i="3"/>
  <c r="O495" i="3"/>
  <c r="O133" i="3"/>
  <c r="V133" i="3"/>
  <c r="U133" i="3" s="1"/>
  <c r="W133" i="3" s="1"/>
  <c r="S269" i="3"/>
  <c r="T269" i="3" s="1"/>
  <c r="O176" i="3"/>
  <c r="O412" i="3"/>
  <c r="V412" i="3"/>
  <c r="U412" i="3" s="1"/>
  <c r="W412" i="3" s="1"/>
  <c r="S153" i="3"/>
  <c r="T153" i="3" s="1"/>
  <c r="R153" i="3"/>
  <c r="AA153" i="3"/>
  <c r="S7" i="3"/>
  <c r="T7" i="3" s="1"/>
  <c r="R7" i="3"/>
  <c r="AA7" i="3"/>
  <c r="O29" i="3"/>
  <c r="O88" i="3"/>
  <c r="V117" i="3"/>
  <c r="U117" i="3" s="1"/>
  <c r="W117" i="3" s="1"/>
  <c r="O117" i="3"/>
  <c r="O148" i="3"/>
  <c r="V198" i="3"/>
  <c r="U198" i="3" s="1"/>
  <c r="W198" i="3" s="1"/>
  <c r="O198" i="3"/>
  <c r="O260" i="3"/>
  <c r="R181" i="3"/>
  <c r="S181" i="3"/>
  <c r="T181" i="3" s="1"/>
  <c r="AA181" i="3"/>
  <c r="V205" i="3"/>
  <c r="U205" i="3" s="1"/>
  <c r="W205" i="3" s="1"/>
  <c r="O205" i="3"/>
  <c r="O259" i="3"/>
  <c r="S149" i="3"/>
  <c r="T149" i="3" s="1"/>
  <c r="R149" i="3"/>
  <c r="AA149" i="3"/>
  <c r="V342" i="3"/>
  <c r="U342" i="3" s="1"/>
  <c r="W342" i="3" s="1"/>
  <c r="O342" i="3"/>
  <c r="V366" i="3"/>
  <c r="U366" i="3" s="1"/>
  <c r="W366" i="3" s="1"/>
  <c r="O366" i="3"/>
  <c r="S276" i="3"/>
  <c r="T276" i="3" s="1"/>
  <c r="R276" i="3"/>
  <c r="AA276" i="3"/>
  <c r="V330" i="3"/>
  <c r="U330" i="3" s="1"/>
  <c r="W330" i="3" s="1"/>
  <c r="O330" i="3"/>
  <c r="O364" i="3"/>
  <c r="R294" i="3"/>
  <c r="S294" i="3"/>
  <c r="T294" i="3" s="1"/>
  <c r="AA294" i="3"/>
  <c r="O359" i="3"/>
  <c r="V359" i="3"/>
  <c r="U359" i="3" s="1"/>
  <c r="W359" i="3" s="1"/>
  <c r="R363" i="3"/>
  <c r="S363" i="3"/>
  <c r="T363" i="3" s="1"/>
  <c r="AA363" i="3"/>
  <c r="S404" i="3"/>
  <c r="T404" i="3" s="1"/>
  <c r="R404" i="3"/>
  <c r="AA404" i="3"/>
  <c r="O483" i="3"/>
  <c r="O455" i="3"/>
  <c r="O500" i="3"/>
  <c r="S319" i="3"/>
  <c r="T319" i="3" s="1"/>
  <c r="R319" i="3"/>
  <c r="AA319" i="3"/>
  <c r="O440" i="3"/>
  <c r="O481" i="3"/>
  <c r="R345" i="3"/>
  <c r="S345" i="3"/>
  <c r="T345" i="3" s="1"/>
  <c r="AA345" i="3"/>
  <c r="O431" i="3"/>
  <c r="R201" i="3"/>
  <c r="AA201" i="3"/>
  <c r="S201" i="3"/>
  <c r="T201" i="3" s="1"/>
  <c r="R79" i="3"/>
  <c r="S79" i="3"/>
  <c r="T79" i="3" s="1"/>
  <c r="AA79" i="3"/>
  <c r="R458" i="3" l="1"/>
  <c r="S360" i="3"/>
  <c r="T360" i="3" s="1"/>
  <c r="R317" i="3"/>
  <c r="S458" i="3"/>
  <c r="T458" i="3" s="1"/>
  <c r="AA268" i="3"/>
  <c r="AA126" i="3"/>
  <c r="AA377" i="3"/>
  <c r="AA248" i="3"/>
  <c r="S227" i="3"/>
  <c r="T227" i="3" s="1"/>
  <c r="R227" i="3"/>
  <c r="R110" i="3"/>
  <c r="AA110" i="3"/>
  <c r="S459" i="3"/>
  <c r="T459" i="3" s="1"/>
  <c r="S248" i="3"/>
  <c r="T248" i="3" s="1"/>
  <c r="S125" i="3"/>
  <c r="T125" i="3" s="1"/>
  <c r="R139" i="3"/>
  <c r="Q139" i="3" s="1"/>
  <c r="S377" i="3"/>
  <c r="T377" i="3" s="1"/>
  <c r="AA178" i="3"/>
  <c r="S178" i="3"/>
  <c r="T178" i="3" s="1"/>
  <c r="R188" i="3"/>
  <c r="Q188" i="3" s="1"/>
  <c r="E47" i="6"/>
  <c r="A55" i="6"/>
  <c r="S68" i="3"/>
  <c r="T68" i="3" s="1"/>
  <c r="R68" i="3"/>
  <c r="AA68" i="3"/>
  <c r="S398" i="3"/>
  <c r="T398" i="3" s="1"/>
  <c r="AA346" i="3"/>
  <c r="R102" i="3"/>
  <c r="Q102" i="3" s="1"/>
  <c r="AA188" i="3"/>
  <c r="AA269" i="3"/>
  <c r="AA135" i="3"/>
  <c r="R90" i="3"/>
  <c r="Q90" i="3" s="1"/>
  <c r="R57" i="3"/>
  <c r="E54" i="7" s="1"/>
  <c r="S308" i="3"/>
  <c r="T308" i="3" s="1"/>
  <c r="S396" i="3"/>
  <c r="T396" i="3" s="1"/>
  <c r="AA180" i="3"/>
  <c r="S197" i="3"/>
  <c r="T197" i="3" s="1"/>
  <c r="R143" i="3"/>
  <c r="Q143" i="3" s="1"/>
  <c r="AA389" i="3"/>
  <c r="AA90" i="3"/>
  <c r="S48" i="3"/>
  <c r="T48" i="3" s="1"/>
  <c r="R444" i="3"/>
  <c r="Q444" i="3" s="1"/>
  <c r="R127" i="3"/>
  <c r="Q127" i="3" s="1"/>
  <c r="AA247" i="3"/>
  <c r="S267" i="3"/>
  <c r="T267" i="3" s="1"/>
  <c r="S76" i="3"/>
  <c r="T76" i="3" s="1"/>
  <c r="R285" i="3"/>
  <c r="E282" i="7" s="1"/>
  <c r="S296" i="3"/>
  <c r="T296" i="3" s="1"/>
  <c r="R247" i="3"/>
  <c r="Q247" i="3" s="1"/>
  <c r="R76" i="3"/>
  <c r="E73" i="7" s="1"/>
  <c r="AA67" i="3"/>
  <c r="S285" i="3"/>
  <c r="T285" i="3" s="1"/>
  <c r="AA257" i="3"/>
  <c r="AA222" i="3"/>
  <c r="R125" i="3"/>
  <c r="Q125" i="3" s="1"/>
  <c r="S127" i="3"/>
  <c r="T127" i="3" s="1"/>
  <c r="AA444" i="3"/>
  <c r="R48" i="3"/>
  <c r="Q48" i="3" s="1"/>
  <c r="AA231" i="3"/>
  <c r="S331" i="3"/>
  <c r="T331" i="3" s="1"/>
  <c r="R398" i="3"/>
  <c r="Q398" i="3" s="1"/>
  <c r="AA486" i="3"/>
  <c r="AA109" i="3"/>
  <c r="S102" i="3"/>
  <c r="T102" i="3" s="1"/>
  <c r="AA112" i="3"/>
  <c r="S109" i="3"/>
  <c r="T109" i="3" s="1"/>
  <c r="R23" i="3"/>
  <c r="E20" i="7" s="1"/>
  <c r="R267" i="3"/>
  <c r="Q267" i="3" s="1"/>
  <c r="R67" i="3"/>
  <c r="E64" i="7" s="1"/>
  <c r="S257" i="3"/>
  <c r="T257" i="3" s="1"/>
  <c r="R296" i="3"/>
  <c r="E293" i="7" s="1"/>
  <c r="R222" i="3"/>
  <c r="E219" i="7" s="1"/>
  <c r="S231" i="3"/>
  <c r="T231" i="3" s="1"/>
  <c r="R135" i="3"/>
  <c r="Q135" i="3" s="1"/>
  <c r="AA197" i="3"/>
  <c r="S143" i="3"/>
  <c r="T143" i="3" s="1"/>
  <c r="R442" i="3"/>
  <c r="E439" i="7" s="1"/>
  <c r="R358" i="3"/>
  <c r="Q358" i="3" s="1"/>
  <c r="R182" i="3"/>
  <c r="E179" i="7" s="1"/>
  <c r="S230" i="3"/>
  <c r="T230" i="3" s="1"/>
  <c r="AA471" i="3"/>
  <c r="S416" i="3"/>
  <c r="T416" i="3" s="1"/>
  <c r="Q227" i="3"/>
  <c r="E224" i="7"/>
  <c r="Q401" i="3"/>
  <c r="E398" i="7"/>
  <c r="Q345" i="3"/>
  <c r="E342" i="7"/>
  <c r="Q404" i="3"/>
  <c r="E401" i="7"/>
  <c r="Q363" i="3"/>
  <c r="E360" i="7"/>
  <c r="Q458" i="3"/>
  <c r="E455" i="7"/>
  <c r="Q212" i="3"/>
  <c r="E209" i="7"/>
  <c r="Q268" i="3"/>
  <c r="E265" i="7"/>
  <c r="Q297" i="3"/>
  <c r="E294" i="7"/>
  <c r="Q466" i="3"/>
  <c r="E463" i="7"/>
  <c r="R62" i="3"/>
  <c r="Q62" i="3" s="1"/>
  <c r="AA380" i="3"/>
  <c r="Q433" i="3"/>
  <c r="E430" i="7"/>
  <c r="Q225" i="3"/>
  <c r="E222" i="7"/>
  <c r="Q418" i="3"/>
  <c r="E415" i="7"/>
  <c r="Q375" i="3"/>
  <c r="E372" i="7"/>
  <c r="Q232" i="3"/>
  <c r="E229" i="7"/>
  <c r="Q323" i="3"/>
  <c r="E320" i="7"/>
  <c r="Q468" i="3"/>
  <c r="E465" i="7"/>
  <c r="Q381" i="3"/>
  <c r="E378" i="7"/>
  <c r="Q420" i="3"/>
  <c r="E417" i="7"/>
  <c r="Q457" i="3"/>
  <c r="E454" i="7"/>
  <c r="Q370" i="3"/>
  <c r="E367" i="7"/>
  <c r="Q393" i="3"/>
  <c r="E390" i="7"/>
  <c r="Q425" i="3"/>
  <c r="E422" i="7"/>
  <c r="Q279" i="3"/>
  <c r="E276" i="7"/>
  <c r="Q229" i="3"/>
  <c r="E226" i="7"/>
  <c r="Q338" i="3"/>
  <c r="E335" i="7"/>
  <c r="Q233" i="3"/>
  <c r="E230" i="7"/>
  <c r="Q499" i="3"/>
  <c r="E496" i="7"/>
  <c r="Q492" i="3"/>
  <c r="E489" i="7"/>
  <c r="Q230" i="3"/>
  <c r="E227" i="7"/>
  <c r="Q294" i="3"/>
  <c r="E291" i="7"/>
  <c r="Q292" i="3"/>
  <c r="E289" i="7"/>
  <c r="Q321" i="3"/>
  <c r="E318" i="7"/>
  <c r="Q360" i="3"/>
  <c r="E357" i="7"/>
  <c r="Q251" i="3"/>
  <c r="E248" i="7"/>
  <c r="Q371" i="3"/>
  <c r="E368" i="7"/>
  <c r="Q306" i="3"/>
  <c r="E303" i="7"/>
  <c r="Q236" i="3"/>
  <c r="E233" i="7"/>
  <c r="Q218" i="3"/>
  <c r="E215" i="7"/>
  <c r="Q470" i="3"/>
  <c r="E467" i="7"/>
  <c r="Q445" i="3"/>
  <c r="E442" i="7"/>
  <c r="Q317" i="3"/>
  <c r="E314" i="7"/>
  <c r="Q388" i="3"/>
  <c r="E385" i="7"/>
  <c r="Q274" i="3"/>
  <c r="E271" i="7"/>
  <c r="Q480" i="3"/>
  <c r="E477" i="7"/>
  <c r="Q269" i="3"/>
  <c r="E266" i="7"/>
  <c r="Q283" i="3"/>
  <c r="E280" i="7"/>
  <c r="Q248" i="3"/>
  <c r="E245" i="7"/>
  <c r="Q319" i="3"/>
  <c r="E316" i="7"/>
  <c r="Q276" i="3"/>
  <c r="E273" i="7"/>
  <c r="Q392" i="3"/>
  <c r="E389" i="7"/>
  <c r="Q463" i="3"/>
  <c r="E460" i="7"/>
  <c r="Q204" i="3"/>
  <c r="E201" i="7"/>
  <c r="Q385" i="3"/>
  <c r="E382" i="7"/>
  <c r="Q377" i="3"/>
  <c r="E374" i="7"/>
  <c r="Q351" i="3"/>
  <c r="E348" i="7"/>
  <c r="Q231" i="3"/>
  <c r="E228" i="7"/>
  <c r="Q494" i="3"/>
  <c r="E491" i="7"/>
  <c r="Q238" i="3"/>
  <c r="E235" i="7"/>
  <c r="Q335" i="3"/>
  <c r="E332" i="7"/>
  <c r="Q414" i="3"/>
  <c r="E411" i="7"/>
  <c r="Q344" i="3"/>
  <c r="E341" i="7"/>
  <c r="Q348" i="3"/>
  <c r="E345" i="7"/>
  <c r="Q217" i="3"/>
  <c r="E214" i="7"/>
  <c r="Q326" i="3"/>
  <c r="E323" i="7"/>
  <c r="Q214" i="3"/>
  <c r="E211" i="7"/>
  <c r="Q471" i="3"/>
  <c r="E468" i="7"/>
  <c r="Q395" i="3"/>
  <c r="E392" i="7"/>
  <c r="Q437" i="3"/>
  <c r="E434" i="7"/>
  <c r="Q459" i="3"/>
  <c r="E456" i="7"/>
  <c r="Q256" i="3"/>
  <c r="E253" i="7"/>
  <c r="AA416" i="3"/>
  <c r="Q428" i="3"/>
  <c r="E425" i="7"/>
  <c r="Q211" i="3"/>
  <c r="E208" i="7"/>
  <c r="Q387" i="3"/>
  <c r="E384" i="7"/>
  <c r="Q490" i="3"/>
  <c r="E487" i="7"/>
  <c r="Q391" i="3"/>
  <c r="E388" i="7"/>
  <c r="Q446" i="3"/>
  <c r="E443" i="7"/>
  <c r="Q257" i="3"/>
  <c r="E254" i="7"/>
  <c r="Q308" i="3"/>
  <c r="E305" i="7"/>
  <c r="Q298" i="3"/>
  <c r="E295" i="7"/>
  <c r="Q346" i="3"/>
  <c r="E343" i="7"/>
  <c r="Q477" i="3"/>
  <c r="E474" i="7"/>
  <c r="Q454" i="3"/>
  <c r="E451" i="7"/>
  <c r="Q263" i="3"/>
  <c r="E260" i="7"/>
  <c r="Q224" i="3"/>
  <c r="E221" i="7"/>
  <c r="Q302" i="3"/>
  <c r="E299" i="7"/>
  <c r="Q416" i="3"/>
  <c r="E413" i="7"/>
  <c r="S362" i="3"/>
  <c r="T362" i="3" s="1"/>
  <c r="S390" i="3"/>
  <c r="T390" i="3" s="1"/>
  <c r="AA244" i="3"/>
  <c r="S216" i="3"/>
  <c r="T216" i="3" s="1"/>
  <c r="S476" i="3"/>
  <c r="T476" i="3" s="1"/>
  <c r="S442" i="3"/>
  <c r="T442" i="3" s="1"/>
  <c r="R390" i="3"/>
  <c r="R121" i="3"/>
  <c r="Q121" i="3" s="1"/>
  <c r="R25" i="3"/>
  <c r="E22" i="7" s="1"/>
  <c r="AA230" i="3"/>
  <c r="AA184" i="3"/>
  <c r="AA492" i="3"/>
  <c r="AA25" i="3"/>
  <c r="R362" i="3"/>
  <c r="S492" i="3"/>
  <c r="T492" i="3" s="1"/>
  <c r="S20" i="3"/>
  <c r="T20" i="3" s="1"/>
  <c r="R141" i="3"/>
  <c r="Q141" i="3" s="1"/>
  <c r="AA454" i="3"/>
  <c r="AA64" i="3"/>
  <c r="R307" i="3"/>
  <c r="S449" i="3"/>
  <c r="T449" i="3" s="1"/>
  <c r="S22" i="3"/>
  <c r="T22" i="3" s="1"/>
  <c r="R453" i="3"/>
  <c r="AA406" i="3"/>
  <c r="R284" i="3"/>
  <c r="AA36" i="3"/>
  <c r="AA129" i="3"/>
  <c r="S124" i="3"/>
  <c r="T124" i="3" s="1"/>
  <c r="S284" i="3"/>
  <c r="T284" i="3" s="1"/>
  <c r="AA166" i="3"/>
  <c r="S302" i="3"/>
  <c r="T302" i="3" s="1"/>
  <c r="R129" i="3"/>
  <c r="Q129" i="3" s="1"/>
  <c r="R37" i="3"/>
  <c r="Q37" i="3" s="1"/>
  <c r="R430" i="3"/>
  <c r="AA60" i="3"/>
  <c r="AA270" i="3"/>
  <c r="AA387" i="3"/>
  <c r="S64" i="3"/>
  <c r="T64" i="3" s="1"/>
  <c r="R126" i="3"/>
  <c r="Q126" i="3" s="1"/>
  <c r="R95" i="3"/>
  <c r="E92" i="7" s="1"/>
  <c r="S454" i="3"/>
  <c r="T454" i="3" s="1"/>
  <c r="S263" i="3"/>
  <c r="T263" i="3" s="1"/>
  <c r="S428" i="3"/>
  <c r="T428" i="3" s="1"/>
  <c r="R60" i="3"/>
  <c r="Q60" i="3" s="1"/>
  <c r="R270" i="3"/>
  <c r="S387" i="3"/>
  <c r="T387" i="3" s="1"/>
  <c r="S95" i="3"/>
  <c r="T95" i="3" s="1"/>
  <c r="R361" i="3"/>
  <c r="AA411" i="3"/>
  <c r="AA263" i="3"/>
  <c r="AA329" i="3"/>
  <c r="R486" i="3"/>
  <c r="S104" i="3"/>
  <c r="T104" i="3" s="1"/>
  <c r="R406" i="3"/>
  <c r="R220" i="3"/>
  <c r="AA238" i="3"/>
  <c r="R82" i="3"/>
  <c r="E79" i="7" s="1"/>
  <c r="R291" i="3"/>
  <c r="AA121" i="3"/>
  <c r="S220" i="3"/>
  <c r="T220" i="3" s="1"/>
  <c r="AA82" i="3"/>
  <c r="Q63" i="3"/>
  <c r="R449" i="3"/>
  <c r="R22" i="3"/>
  <c r="Q22" i="3" s="1"/>
  <c r="AA196" i="3"/>
  <c r="AA302" i="3"/>
  <c r="AA291" i="3"/>
  <c r="AA453" i="3"/>
  <c r="AA370" i="3"/>
  <c r="AA312" i="3"/>
  <c r="S119" i="3"/>
  <c r="T119" i="3" s="1"/>
  <c r="R104" i="3"/>
  <c r="E101" i="7" s="1"/>
  <c r="R101" i="3"/>
  <c r="E98" i="7" s="1"/>
  <c r="S37" i="3"/>
  <c r="T37" i="3" s="1"/>
  <c r="AA123" i="3"/>
  <c r="R123" i="3"/>
  <c r="R476" i="3"/>
  <c r="AA307" i="3"/>
  <c r="AA381" i="3"/>
  <c r="AA15" i="3"/>
  <c r="R196" i="3"/>
  <c r="Q196" i="3" s="1"/>
  <c r="R312" i="3"/>
  <c r="AA141" i="3"/>
  <c r="S157" i="3"/>
  <c r="T157" i="3" s="1"/>
  <c r="R487" i="3"/>
  <c r="R374" i="3"/>
  <c r="S228" i="3"/>
  <c r="T228" i="3" s="1"/>
  <c r="S140" i="3"/>
  <c r="T140" i="3" s="1"/>
  <c r="S184" i="3"/>
  <c r="T184" i="3" s="1"/>
  <c r="AA469" i="3"/>
  <c r="R478" i="3"/>
  <c r="S218" i="3"/>
  <c r="T218" i="3" s="1"/>
  <c r="R389" i="3"/>
  <c r="R228" i="3"/>
  <c r="AA211" i="3"/>
  <c r="R355" i="3"/>
  <c r="R264" i="3"/>
  <c r="AA140" i="3"/>
  <c r="AA336" i="3"/>
  <c r="AA338" i="3"/>
  <c r="AA354" i="3"/>
  <c r="S53" i="3"/>
  <c r="T53" i="3" s="1"/>
  <c r="AA218" i="3"/>
  <c r="R115" i="3"/>
  <c r="E112" i="7" s="1"/>
  <c r="S233" i="3"/>
  <c r="T233" i="3" s="1"/>
  <c r="S266" i="3"/>
  <c r="T266" i="3" s="1"/>
  <c r="R352" i="3"/>
  <c r="S352" i="3"/>
  <c r="T352" i="3" s="1"/>
  <c r="S408" i="3"/>
  <c r="T408" i="3" s="1"/>
  <c r="R106" i="3"/>
  <c r="Q106" i="3" s="1"/>
  <c r="AA53" i="3"/>
  <c r="S478" i="3"/>
  <c r="T478" i="3" s="1"/>
  <c r="AA233" i="3"/>
  <c r="S211" i="3"/>
  <c r="T211" i="3" s="1"/>
  <c r="AA177" i="3"/>
  <c r="S338" i="3"/>
  <c r="T338" i="3" s="1"/>
  <c r="AA229" i="3"/>
  <c r="AA355" i="3"/>
  <c r="S207" i="3"/>
  <c r="T207" i="3" s="1"/>
  <c r="AA374" i="3"/>
  <c r="AA335" i="3"/>
  <c r="R89" i="3"/>
  <c r="Q89" i="3" s="1"/>
  <c r="AA388" i="3"/>
  <c r="AA115" i="3"/>
  <c r="S99" i="3"/>
  <c r="T99" i="3" s="1"/>
  <c r="R177" i="3"/>
  <c r="Q177" i="3" s="1"/>
  <c r="S229" i="3"/>
  <c r="T229" i="3" s="1"/>
  <c r="AA96" i="3"/>
  <c r="AA203" i="3"/>
  <c r="S425" i="3"/>
  <c r="T425" i="3" s="1"/>
  <c r="S98" i="3"/>
  <c r="T98" i="3" s="1"/>
  <c r="AA480" i="3"/>
  <c r="AA56" i="3"/>
  <c r="Q124" i="3"/>
  <c r="E121" i="7"/>
  <c r="Q110" i="3"/>
  <c r="E107" i="7"/>
  <c r="Q53" i="3"/>
  <c r="E50" i="7"/>
  <c r="Q181" i="3"/>
  <c r="E178" i="7"/>
  <c r="Q140" i="3"/>
  <c r="E137" i="7"/>
  <c r="Q44" i="3"/>
  <c r="E41" i="7"/>
  <c r="Q128" i="3"/>
  <c r="E125" i="7"/>
  <c r="Q40" i="3"/>
  <c r="E37" i="7"/>
  <c r="Q179" i="3"/>
  <c r="E176" i="7"/>
  <c r="AA348" i="3"/>
  <c r="Q193" i="3"/>
  <c r="E190" i="7"/>
  <c r="R402" i="3"/>
  <c r="S430" i="3"/>
  <c r="T430" i="3" s="1"/>
  <c r="S370" i="3"/>
  <c r="T370" i="3" s="1"/>
  <c r="AA41" i="3"/>
  <c r="R336" i="3"/>
  <c r="AA315" i="3"/>
  <c r="Q57" i="3"/>
  <c r="Q191" i="3"/>
  <c r="E188" i="7"/>
  <c r="Q83" i="3"/>
  <c r="E80" i="7"/>
  <c r="AA101" i="3"/>
  <c r="Q178" i="3"/>
  <c r="E175" i="7"/>
  <c r="R354" i="3"/>
  <c r="Q43" i="3"/>
  <c r="E40" i="7"/>
  <c r="R207" i="3"/>
  <c r="R166" i="3"/>
  <c r="Q119" i="3"/>
  <c r="E116" i="7"/>
  <c r="Q19" i="3"/>
  <c r="E16" i="7"/>
  <c r="AA179" i="3"/>
  <c r="Q92" i="3"/>
  <c r="E89" i="7"/>
  <c r="Q175" i="3"/>
  <c r="E172" i="7"/>
  <c r="Q184" i="3"/>
  <c r="E181" i="7"/>
  <c r="Q20" i="3"/>
  <c r="E17" i="7"/>
  <c r="Q50" i="3"/>
  <c r="E47" i="7"/>
  <c r="Q46" i="3"/>
  <c r="E43" i="7"/>
  <c r="Q109" i="3"/>
  <c r="E106" i="7"/>
  <c r="Q162" i="3"/>
  <c r="E159" i="7"/>
  <c r="Q149" i="3"/>
  <c r="E146" i="7"/>
  <c r="Q153" i="3"/>
  <c r="E150" i="7"/>
  <c r="R36" i="3"/>
  <c r="S388" i="3"/>
  <c r="T388" i="3" s="1"/>
  <c r="Q201" i="3"/>
  <c r="E198" i="7"/>
  <c r="Q67" i="3"/>
  <c r="Q194" i="3"/>
  <c r="E191" i="7"/>
  <c r="S348" i="3"/>
  <c r="T348" i="3" s="1"/>
  <c r="Q28" i="3"/>
  <c r="E25" i="7"/>
  <c r="Q113" i="3"/>
  <c r="E110" i="7"/>
  <c r="AA124" i="3"/>
  <c r="E45" i="7"/>
  <c r="Q64" i="3"/>
  <c r="E61" i="7"/>
  <c r="Q45" i="3"/>
  <c r="E42" i="7"/>
  <c r="R315" i="3"/>
  <c r="Q103" i="3"/>
  <c r="E100" i="7"/>
  <c r="R209" i="3"/>
  <c r="Q69" i="3"/>
  <c r="E66" i="7"/>
  <c r="Q190" i="3"/>
  <c r="E187" i="7"/>
  <c r="R56" i="3"/>
  <c r="Q173" i="3"/>
  <c r="E170" i="7"/>
  <c r="Q79" i="3"/>
  <c r="E76" i="7"/>
  <c r="Q85" i="3"/>
  <c r="E82" i="7"/>
  <c r="Q54" i="3"/>
  <c r="E51" i="7"/>
  <c r="Q156" i="3"/>
  <c r="E153" i="7"/>
  <c r="Q52" i="3"/>
  <c r="E49" i="7"/>
  <c r="S379" i="3"/>
  <c r="T379" i="3" s="1"/>
  <c r="Q100" i="3"/>
  <c r="E97" i="7"/>
  <c r="Q164" i="3"/>
  <c r="E161" i="7"/>
  <c r="Q197" i="3"/>
  <c r="E194" i="7"/>
  <c r="R243" i="3"/>
  <c r="Q169" i="3"/>
  <c r="E166" i="7"/>
  <c r="Q157" i="3"/>
  <c r="E154" i="7"/>
  <c r="S179" i="3"/>
  <c r="T179" i="3" s="1"/>
  <c r="Q155" i="3"/>
  <c r="E152" i="7"/>
  <c r="Q98" i="3"/>
  <c r="E95" i="7"/>
  <c r="Q161" i="3"/>
  <c r="E158" i="7"/>
  <c r="Q187" i="3"/>
  <c r="E184" i="7"/>
  <c r="Q97" i="3"/>
  <c r="E94" i="7"/>
  <c r="S209" i="3"/>
  <c r="T209" i="3" s="1"/>
  <c r="Q122" i="3"/>
  <c r="E119" i="7"/>
  <c r="Q61" i="3"/>
  <c r="E58" i="7"/>
  <c r="Q6" i="3"/>
  <c r="E3" i="7"/>
  <c r="Q7" i="3"/>
  <c r="E4" i="7"/>
  <c r="Q8" i="3"/>
  <c r="E5" i="7"/>
  <c r="Q14" i="3"/>
  <c r="E11" i="7"/>
  <c r="Q11" i="3"/>
  <c r="E8" i="7"/>
  <c r="Q9" i="3"/>
  <c r="E6" i="7"/>
  <c r="S236" i="3"/>
  <c r="T236" i="3" s="1"/>
  <c r="R427" i="3"/>
  <c r="R491" i="3"/>
  <c r="AA428" i="3"/>
  <c r="AA316" i="3"/>
  <c r="R206" i="3"/>
  <c r="AA61" i="3"/>
  <c r="R168" i="3"/>
  <c r="R295" i="3"/>
  <c r="S295" i="3"/>
  <c r="T295" i="3" s="1"/>
  <c r="R419" i="3"/>
  <c r="R447" i="3"/>
  <c r="AA451" i="3"/>
  <c r="S477" i="3"/>
  <c r="T477" i="3" s="1"/>
  <c r="AA256" i="3"/>
  <c r="S219" i="3"/>
  <c r="T219" i="3" s="1"/>
  <c r="S192" i="3"/>
  <c r="T192" i="3" s="1"/>
  <c r="S326" i="3"/>
  <c r="T326" i="3" s="1"/>
  <c r="R410" i="3"/>
  <c r="S357" i="3"/>
  <c r="T357" i="3" s="1"/>
  <c r="S256" i="3"/>
  <c r="T256" i="3" s="1"/>
  <c r="AA448" i="3"/>
  <c r="R448" i="3"/>
  <c r="AA462" i="3"/>
  <c r="S462" i="3"/>
  <c r="T462" i="3" s="1"/>
  <c r="AA445" i="3"/>
  <c r="R469" i="3"/>
  <c r="AA414" i="3"/>
  <c r="S89" i="3"/>
  <c r="T89" i="3" s="1"/>
  <c r="S498" i="3"/>
  <c r="T498" i="3" s="1"/>
  <c r="R331" i="3"/>
  <c r="AA214" i="3"/>
  <c r="S491" i="3"/>
  <c r="T491" i="3" s="1"/>
  <c r="S293" i="3"/>
  <c r="T293" i="3" s="1"/>
  <c r="R55" i="3"/>
  <c r="S361" i="3"/>
  <c r="T361" i="3" s="1"/>
  <c r="AA470" i="3"/>
  <c r="S61" i="3"/>
  <c r="T61" i="3" s="1"/>
  <c r="R424" i="3"/>
  <c r="S32" i="3"/>
  <c r="T32" i="3" s="1"/>
  <c r="AA122" i="3"/>
  <c r="S14" i="3"/>
  <c r="T14" i="3" s="1"/>
  <c r="S468" i="3"/>
  <c r="T468" i="3" s="1"/>
  <c r="AA447" i="3"/>
  <c r="R293" i="3"/>
  <c r="AA410" i="3"/>
  <c r="AA206" i="3"/>
  <c r="R320" i="3"/>
  <c r="R462" i="3"/>
  <c r="S122" i="3"/>
  <c r="T122" i="3" s="1"/>
  <c r="R111" i="3"/>
  <c r="AA111" i="3"/>
  <c r="S97" i="3"/>
  <c r="T97" i="3" s="1"/>
  <c r="R313" i="3"/>
  <c r="R96" i="3"/>
  <c r="AA105" i="3"/>
  <c r="R396" i="3"/>
  <c r="AA187" i="3"/>
  <c r="R180" i="3"/>
  <c r="R498" i="3"/>
  <c r="AA274" i="3"/>
  <c r="R99" i="3"/>
  <c r="R266" i="3"/>
  <c r="AA485" i="3"/>
  <c r="AA456" i="3"/>
  <c r="AA108" i="3"/>
  <c r="R73" i="3"/>
  <c r="AA318" i="3"/>
  <c r="R409" i="3"/>
  <c r="AA98" i="3"/>
  <c r="S471" i="3"/>
  <c r="T471" i="3" s="1"/>
  <c r="S168" i="3"/>
  <c r="T168" i="3" s="1"/>
  <c r="AA249" i="3"/>
  <c r="S480" i="3"/>
  <c r="T480" i="3" s="1"/>
  <c r="R329" i="3"/>
  <c r="R15" i="3"/>
  <c r="R32" i="3"/>
  <c r="R304" i="3"/>
  <c r="R105" i="3"/>
  <c r="S414" i="3"/>
  <c r="T414" i="3" s="1"/>
  <c r="AA358" i="3"/>
  <c r="S187" i="3"/>
  <c r="T187" i="3" s="1"/>
  <c r="S274" i="3"/>
  <c r="T274" i="3" s="1"/>
  <c r="R485" i="3"/>
  <c r="AA425" i="3"/>
  <c r="R456" i="3"/>
  <c r="R216" i="3"/>
  <c r="AA57" i="3"/>
  <c r="R108" i="3"/>
  <c r="AA73" i="3"/>
  <c r="S55" i="3"/>
  <c r="T55" i="3" s="1"/>
  <c r="R318" i="3"/>
  <c r="AA409" i="3"/>
  <c r="S306" i="3"/>
  <c r="T306" i="3" s="1"/>
  <c r="AA182" i="3"/>
  <c r="R249" i="3"/>
  <c r="S264" i="3"/>
  <c r="T264" i="3" s="1"/>
  <c r="AA304" i="3"/>
  <c r="AA31" i="3"/>
  <c r="S31" i="3"/>
  <c r="T31" i="3" s="1"/>
  <c r="R31" i="3"/>
  <c r="AA20" i="3"/>
  <c r="AA326" i="3"/>
  <c r="AA14" i="3"/>
  <c r="R219" i="3"/>
  <c r="R244" i="3"/>
  <c r="S445" i="3"/>
  <c r="T445" i="3" s="1"/>
  <c r="S346" i="3"/>
  <c r="T346" i="3" s="1"/>
  <c r="AA246" i="3"/>
  <c r="AA323" i="3"/>
  <c r="AA175" i="3"/>
  <c r="S214" i="3"/>
  <c r="T214" i="3" s="1"/>
  <c r="R310" i="3"/>
  <c r="S62" i="3"/>
  <c r="T62" i="3" s="1"/>
  <c r="R380" i="3"/>
  <c r="R281" i="3"/>
  <c r="AA457" i="3"/>
  <c r="S470" i="3"/>
  <c r="T470" i="3" s="1"/>
  <c r="S320" i="3"/>
  <c r="T320" i="3" s="1"/>
  <c r="R411" i="3"/>
  <c r="AA424" i="3"/>
  <c r="R465" i="3"/>
  <c r="R170" i="3"/>
  <c r="S170" i="3"/>
  <c r="T170" i="3" s="1"/>
  <c r="AA170" i="3"/>
  <c r="S13" i="3"/>
  <c r="T13" i="3" s="1"/>
  <c r="AA13" i="3"/>
  <c r="R13" i="3"/>
  <c r="AA97" i="3"/>
  <c r="AA337" i="3"/>
  <c r="R246" i="3"/>
  <c r="AA468" i="3"/>
  <c r="S323" i="3"/>
  <c r="T323" i="3" s="1"/>
  <c r="S175" i="3"/>
  <c r="T175" i="3" s="1"/>
  <c r="AA310" i="3"/>
  <c r="AA281" i="3"/>
  <c r="S457" i="3"/>
  <c r="T457" i="3" s="1"/>
  <c r="AA313" i="3"/>
  <c r="AA465" i="3"/>
  <c r="S280" i="3"/>
  <c r="T280" i="3" s="1"/>
  <c r="AA280" i="3"/>
  <c r="R280" i="3"/>
  <c r="AA236" i="3"/>
  <c r="R337" i="3"/>
  <c r="S420" i="3"/>
  <c r="T420" i="3" s="1"/>
  <c r="AA420" i="3"/>
  <c r="AA334" i="3"/>
  <c r="S334" i="3"/>
  <c r="T334" i="3" s="1"/>
  <c r="R334" i="3"/>
  <c r="R112" i="3"/>
  <c r="S419" i="3"/>
  <c r="T419" i="3" s="1"/>
  <c r="R203" i="3"/>
  <c r="S335" i="3"/>
  <c r="T335" i="3" s="1"/>
  <c r="S493" i="3"/>
  <c r="T493" i="3" s="1"/>
  <c r="R41" i="3"/>
  <c r="AA19" i="3"/>
  <c r="AA119" i="3"/>
  <c r="R379" i="3"/>
  <c r="AA328" i="3"/>
  <c r="R316" i="3"/>
  <c r="S381" i="3"/>
  <c r="T381" i="3" s="1"/>
  <c r="R408" i="3"/>
  <c r="R451" i="3"/>
  <c r="S243" i="3"/>
  <c r="T243" i="3" s="1"/>
  <c r="AA477" i="3"/>
  <c r="S238" i="3"/>
  <c r="T238" i="3" s="1"/>
  <c r="AA93" i="3"/>
  <c r="S93" i="3"/>
  <c r="T93" i="3" s="1"/>
  <c r="R93" i="3"/>
  <c r="AA472" i="3"/>
  <c r="R472" i="3"/>
  <c r="R383" i="3"/>
  <c r="AA383" i="3"/>
  <c r="S383" i="3"/>
  <c r="T383" i="3" s="1"/>
  <c r="S496" i="3"/>
  <c r="T496" i="3" s="1"/>
  <c r="AA496" i="3"/>
  <c r="R496" i="3"/>
  <c r="R240" i="3"/>
  <c r="S240" i="3"/>
  <c r="T240" i="3" s="1"/>
  <c r="AA240" i="3"/>
  <c r="AA433" i="3"/>
  <c r="R493" i="3"/>
  <c r="S19" i="3"/>
  <c r="T19" i="3" s="1"/>
  <c r="AA306" i="3"/>
  <c r="R328" i="3"/>
  <c r="R357" i="3"/>
  <c r="S288" i="3"/>
  <c r="T288" i="3" s="1"/>
  <c r="AA288" i="3"/>
  <c r="R288" i="3"/>
  <c r="S223" i="3"/>
  <c r="T223" i="3" s="1"/>
  <c r="R223" i="3"/>
  <c r="AA223" i="3"/>
  <c r="AA402" i="3"/>
  <c r="AA221" i="3"/>
  <c r="R221" i="3"/>
  <c r="S221" i="3"/>
  <c r="T221" i="3" s="1"/>
  <c r="S33" i="3"/>
  <c r="T33" i="3" s="1"/>
  <c r="AA33" i="3"/>
  <c r="R33" i="3"/>
  <c r="R489" i="3"/>
  <c r="S489" i="3"/>
  <c r="T489" i="3" s="1"/>
  <c r="AA489" i="3"/>
  <c r="R87" i="3"/>
  <c r="AA87" i="3"/>
  <c r="S87" i="3"/>
  <c r="T87" i="3" s="1"/>
  <c r="R84" i="3"/>
  <c r="AA84" i="3"/>
  <c r="S84" i="3"/>
  <c r="T84" i="3" s="1"/>
  <c r="S189" i="3"/>
  <c r="T189" i="3" s="1"/>
  <c r="R189" i="3"/>
  <c r="AA189" i="3"/>
  <c r="AA484" i="3"/>
  <c r="S484" i="3"/>
  <c r="T484" i="3" s="1"/>
  <c r="R484" i="3"/>
  <c r="S258" i="3"/>
  <c r="T258" i="3" s="1"/>
  <c r="R258" i="3"/>
  <c r="AA258" i="3"/>
  <c r="R245" i="3"/>
  <c r="AA245" i="3"/>
  <c r="S245" i="3"/>
  <c r="T245" i="3" s="1"/>
  <c r="R386" i="3"/>
  <c r="S386" i="3"/>
  <c r="T386" i="3" s="1"/>
  <c r="AA386" i="3"/>
  <c r="S51" i="3"/>
  <c r="T51" i="3" s="1"/>
  <c r="R51" i="3"/>
  <c r="AA51" i="3"/>
  <c r="AA308" i="3"/>
  <c r="AA265" i="3"/>
  <c r="R436" i="3"/>
  <c r="AA157" i="3"/>
  <c r="S106" i="3"/>
  <c r="T106" i="3" s="1"/>
  <c r="AA298" i="3"/>
  <c r="AA474" i="3"/>
  <c r="S460" i="3"/>
  <c r="T460" i="3" s="1"/>
  <c r="AA460" i="3"/>
  <c r="R460" i="3"/>
  <c r="S145" i="3"/>
  <c r="T145" i="3" s="1"/>
  <c r="R145" i="3"/>
  <c r="AA145" i="3"/>
  <c r="S65" i="3"/>
  <c r="T65" i="3" s="1"/>
  <c r="R65" i="3"/>
  <c r="AA65" i="3"/>
  <c r="AA147" i="3"/>
  <c r="S147" i="3"/>
  <c r="T147" i="3" s="1"/>
  <c r="R147" i="3"/>
  <c r="S436" i="3"/>
  <c r="T436" i="3" s="1"/>
  <c r="S298" i="3"/>
  <c r="T298" i="3" s="1"/>
  <c r="R474" i="3"/>
  <c r="AA487" i="3"/>
  <c r="S399" i="3"/>
  <c r="T399" i="3" s="1"/>
  <c r="R399" i="3"/>
  <c r="AA399" i="3"/>
  <c r="R289" i="3"/>
  <c r="S289" i="3"/>
  <c r="T289" i="3" s="1"/>
  <c r="AA289" i="3"/>
  <c r="AA116" i="3"/>
  <c r="S116" i="3"/>
  <c r="T116" i="3" s="1"/>
  <c r="R116" i="3"/>
  <c r="AA488" i="3"/>
  <c r="R488" i="3"/>
  <c r="S488" i="3"/>
  <c r="T488" i="3" s="1"/>
  <c r="AA272" i="3"/>
  <c r="S272" i="3"/>
  <c r="T272" i="3" s="1"/>
  <c r="R272" i="3"/>
  <c r="AA384" i="3"/>
  <c r="S384" i="3"/>
  <c r="T384" i="3" s="1"/>
  <c r="R384" i="3"/>
  <c r="R265" i="3"/>
  <c r="S369" i="3"/>
  <c r="T369" i="3" s="1"/>
  <c r="R369" i="3"/>
  <c r="AA369" i="3"/>
  <c r="R199" i="3"/>
  <c r="S199" i="3"/>
  <c r="T199" i="3" s="1"/>
  <c r="AA199" i="3"/>
  <c r="R423" i="3"/>
  <c r="S423" i="3"/>
  <c r="T423" i="3" s="1"/>
  <c r="AA423" i="3"/>
  <c r="S18" i="3"/>
  <c r="T18" i="3" s="1"/>
  <c r="AA18" i="3"/>
  <c r="R18" i="3"/>
  <c r="R171" i="3"/>
  <c r="S171" i="3"/>
  <c r="T171" i="3" s="1"/>
  <c r="AA171" i="3"/>
  <c r="AA120" i="3"/>
  <c r="S120" i="3"/>
  <c r="T120" i="3" s="1"/>
  <c r="R120" i="3"/>
  <c r="S10" i="3"/>
  <c r="T10" i="3" s="1"/>
  <c r="AA10" i="3"/>
  <c r="R10" i="3"/>
  <c r="R163" i="3"/>
  <c r="AA163" i="3"/>
  <c r="S163" i="3"/>
  <c r="T163" i="3" s="1"/>
  <c r="R271" i="3"/>
  <c r="S271" i="3"/>
  <c r="T271" i="3" s="1"/>
  <c r="AA271" i="3"/>
  <c r="S353" i="3"/>
  <c r="T353" i="3" s="1"/>
  <c r="R353" i="3"/>
  <c r="AA353" i="3"/>
  <c r="S146" i="3"/>
  <c r="T146" i="3" s="1"/>
  <c r="R146" i="3"/>
  <c r="AA146" i="3"/>
  <c r="AA128" i="3"/>
  <c r="S128" i="3"/>
  <c r="T128" i="3" s="1"/>
  <c r="S376" i="3"/>
  <c r="T376" i="3" s="1"/>
  <c r="AA376" i="3"/>
  <c r="R376" i="3"/>
  <c r="AA131" i="3"/>
  <c r="R131" i="3"/>
  <c r="S131" i="3"/>
  <c r="T131" i="3" s="1"/>
  <c r="AA290" i="3"/>
  <c r="S290" i="3"/>
  <c r="T290" i="3" s="1"/>
  <c r="R290" i="3"/>
  <c r="AA49" i="3"/>
  <c r="S49" i="3"/>
  <c r="T49" i="3" s="1"/>
  <c r="R49" i="3"/>
  <c r="S356" i="3"/>
  <c r="T356" i="3" s="1"/>
  <c r="R356" i="3"/>
  <c r="AA356" i="3"/>
  <c r="AA160" i="3"/>
  <c r="R160" i="3"/>
  <c r="S160" i="3"/>
  <c r="T160" i="3" s="1"/>
  <c r="S333" i="3"/>
  <c r="T333" i="3" s="1"/>
  <c r="R333" i="3"/>
  <c r="AA333" i="3"/>
  <c r="AA71" i="3"/>
  <c r="R71" i="3"/>
  <c r="S71" i="3"/>
  <c r="T71" i="3" s="1"/>
  <c r="AA325" i="3"/>
  <c r="R325" i="3"/>
  <c r="S325" i="3"/>
  <c r="T325" i="3" s="1"/>
  <c r="AA118" i="3"/>
  <c r="R118" i="3"/>
  <c r="S118" i="3"/>
  <c r="T118" i="3" s="1"/>
  <c r="S365" i="3"/>
  <c r="T365" i="3" s="1"/>
  <c r="AA365" i="3"/>
  <c r="R365" i="3"/>
  <c r="S441" i="3"/>
  <c r="T441" i="3" s="1"/>
  <c r="AA441" i="3"/>
  <c r="R441" i="3"/>
  <c r="AA403" i="3"/>
  <c r="R403" i="3"/>
  <c r="S403" i="3"/>
  <c r="T403" i="3" s="1"/>
  <c r="R250" i="3"/>
  <c r="AA250" i="3"/>
  <c r="S250" i="3"/>
  <c r="T250" i="3" s="1"/>
  <c r="AA239" i="3"/>
  <c r="S239" i="3"/>
  <c r="T239" i="3" s="1"/>
  <c r="R239" i="3"/>
  <c r="R322" i="3"/>
  <c r="AA322" i="3"/>
  <c r="S322" i="3"/>
  <c r="T322" i="3" s="1"/>
  <c r="AA42" i="3"/>
  <c r="R42" i="3"/>
  <c r="S42" i="3"/>
  <c r="T42" i="3" s="1"/>
  <c r="AA58" i="3"/>
  <c r="S58" i="3"/>
  <c r="T58" i="3" s="1"/>
  <c r="R58" i="3"/>
  <c r="R314" i="3"/>
  <c r="S314" i="3"/>
  <c r="T314" i="3" s="1"/>
  <c r="AA314" i="3"/>
  <c r="S26" i="3"/>
  <c r="T26" i="3" s="1"/>
  <c r="AA26" i="3"/>
  <c r="R26" i="3"/>
  <c r="R397" i="3"/>
  <c r="AA397" i="3"/>
  <c r="S397" i="3"/>
  <c r="T397" i="3" s="1"/>
  <c r="R253" i="3"/>
  <c r="AA253" i="3"/>
  <c r="S253" i="3"/>
  <c r="T253" i="3" s="1"/>
  <c r="R432" i="3"/>
  <c r="AA432" i="3"/>
  <c r="S432" i="3"/>
  <c r="T432" i="3" s="1"/>
  <c r="S343" i="3"/>
  <c r="T343" i="3" s="1"/>
  <c r="AA343" i="3"/>
  <c r="R343" i="3"/>
  <c r="S394" i="3"/>
  <c r="T394" i="3" s="1"/>
  <c r="R394" i="3"/>
  <c r="AA394" i="3"/>
  <c r="R273" i="3"/>
  <c r="AA273" i="3"/>
  <c r="S273" i="3"/>
  <c r="T273" i="3" s="1"/>
  <c r="S237" i="3"/>
  <c r="T237" i="3" s="1"/>
  <c r="R237" i="3"/>
  <c r="AA237" i="3"/>
  <c r="AA154" i="3"/>
  <c r="R154" i="3"/>
  <c r="S154" i="3"/>
  <c r="T154" i="3" s="1"/>
  <c r="AA479" i="3"/>
  <c r="R479" i="3"/>
  <c r="S479" i="3"/>
  <c r="T479" i="3" s="1"/>
  <c r="S400" i="3"/>
  <c r="T400" i="3" s="1"/>
  <c r="AA400" i="3"/>
  <c r="R400" i="3"/>
  <c r="R461" i="3"/>
  <c r="AA461" i="3"/>
  <c r="S461" i="3"/>
  <c r="T461" i="3" s="1"/>
  <c r="AA255" i="3"/>
  <c r="S255" i="3"/>
  <c r="T255" i="3" s="1"/>
  <c r="R255" i="3"/>
  <c r="S74" i="3"/>
  <c r="T74" i="3" s="1"/>
  <c r="AA74" i="3"/>
  <c r="R74" i="3"/>
  <c r="R183" i="3"/>
  <c r="S183" i="3"/>
  <c r="T183" i="3" s="1"/>
  <c r="AA183" i="3"/>
  <c r="S497" i="3"/>
  <c r="T497" i="3" s="1"/>
  <c r="AA497" i="3"/>
  <c r="R497" i="3"/>
  <c r="R327" i="3"/>
  <c r="S327" i="3"/>
  <c r="T327" i="3" s="1"/>
  <c r="AA327" i="3"/>
  <c r="S23" i="3"/>
  <c r="T23" i="3" s="1"/>
  <c r="R75" i="3"/>
  <c r="S75" i="3"/>
  <c r="T75" i="3" s="1"/>
  <c r="AA75" i="3"/>
  <c r="R443" i="3"/>
  <c r="AA443" i="3"/>
  <c r="S443" i="3"/>
  <c r="T443" i="3" s="1"/>
  <c r="AA282" i="3"/>
  <c r="S282" i="3"/>
  <c r="T282" i="3" s="1"/>
  <c r="R282" i="3"/>
  <c r="S132" i="3"/>
  <c r="T132" i="3" s="1"/>
  <c r="AA132" i="3"/>
  <c r="R132" i="3"/>
  <c r="R421" i="3"/>
  <c r="AA421" i="3"/>
  <c r="S421" i="3"/>
  <c r="T421" i="3" s="1"/>
  <c r="AA47" i="3"/>
  <c r="R47" i="3"/>
  <c r="S47" i="3"/>
  <c r="T47" i="3" s="1"/>
  <c r="AA467" i="3"/>
  <c r="R467" i="3"/>
  <c r="S467" i="3"/>
  <c r="T467" i="3" s="1"/>
  <c r="S473" i="3"/>
  <c r="T473" i="3" s="1"/>
  <c r="AA473" i="3"/>
  <c r="R473" i="3"/>
  <c r="R210" i="3"/>
  <c r="AA210" i="3"/>
  <c r="S210" i="3"/>
  <c r="T210" i="3" s="1"/>
  <c r="S35" i="3"/>
  <c r="T35" i="3" s="1"/>
  <c r="R35" i="3"/>
  <c r="AA35" i="3"/>
  <c r="S464" i="3"/>
  <c r="T464" i="3" s="1"/>
  <c r="R464" i="3"/>
  <c r="AA464" i="3"/>
  <c r="S303" i="3"/>
  <c r="T303" i="3" s="1"/>
  <c r="AA303" i="3"/>
  <c r="R303" i="3"/>
  <c r="R435" i="3"/>
  <c r="S435" i="3"/>
  <c r="T435" i="3" s="1"/>
  <c r="AA435" i="3"/>
  <c r="R405" i="3"/>
  <c r="S405" i="3"/>
  <c r="T405" i="3" s="1"/>
  <c r="AA405" i="3"/>
  <c r="R438" i="3"/>
  <c r="AA438" i="3"/>
  <c r="S438" i="3"/>
  <c r="T438" i="3" s="1"/>
  <c r="R372" i="3"/>
  <c r="S372" i="3"/>
  <c r="T372" i="3" s="1"/>
  <c r="AA372" i="3"/>
  <c r="R382" i="3"/>
  <c r="S382" i="3"/>
  <c r="T382" i="3" s="1"/>
  <c r="AA382" i="3"/>
  <c r="S165" i="3"/>
  <c r="T165" i="3" s="1"/>
  <c r="AA165" i="3"/>
  <c r="R165" i="3"/>
  <c r="S305" i="3"/>
  <c r="T305" i="3" s="1"/>
  <c r="R305" i="3"/>
  <c r="AA305" i="3"/>
  <c r="R213" i="3"/>
  <c r="AA213" i="3"/>
  <c r="S213" i="3"/>
  <c r="T213" i="3" s="1"/>
  <c r="S433" i="3"/>
  <c r="T433" i="3" s="1"/>
  <c r="AA39" i="3"/>
  <c r="S39" i="3"/>
  <c r="T39" i="3" s="1"/>
  <c r="R39" i="3"/>
  <c r="S30" i="3"/>
  <c r="T30" i="3" s="1"/>
  <c r="R30" i="3"/>
  <c r="AA30" i="3"/>
  <c r="R378" i="3"/>
  <c r="S378" i="3"/>
  <c r="T378" i="3" s="1"/>
  <c r="AA378" i="3"/>
  <c r="AA142" i="3"/>
  <c r="R142" i="3"/>
  <c r="S142" i="3"/>
  <c r="T142" i="3" s="1"/>
  <c r="R66" i="3"/>
  <c r="S66" i="3"/>
  <c r="T66" i="3" s="1"/>
  <c r="AA66" i="3"/>
  <c r="S185" i="3"/>
  <c r="T185" i="3" s="1"/>
  <c r="AA185" i="3"/>
  <c r="R185" i="3"/>
  <c r="S159" i="3"/>
  <c r="T159" i="3" s="1"/>
  <c r="R159" i="3"/>
  <c r="AA159" i="3"/>
  <c r="R137" i="3"/>
  <c r="S137" i="3"/>
  <c r="T137" i="3" s="1"/>
  <c r="AA137" i="3"/>
  <c r="AA450" i="3"/>
  <c r="R450" i="3"/>
  <c r="S450" i="3"/>
  <c r="T450" i="3" s="1"/>
  <c r="R134" i="3"/>
  <c r="AA134" i="3"/>
  <c r="S134" i="3"/>
  <c r="T134" i="3" s="1"/>
  <c r="S21" i="3"/>
  <c r="T21" i="3" s="1"/>
  <c r="AA21" i="3"/>
  <c r="R21" i="3"/>
  <c r="R324" i="3"/>
  <c r="AA324" i="3"/>
  <c r="S324" i="3"/>
  <c r="T324" i="3" s="1"/>
  <c r="AA174" i="3"/>
  <c r="R174" i="3"/>
  <c r="S174" i="3"/>
  <c r="T174" i="3" s="1"/>
  <c r="S482" i="3"/>
  <c r="T482" i="3" s="1"/>
  <c r="AA482" i="3"/>
  <c r="R482" i="3"/>
  <c r="R341" i="3"/>
  <c r="S341" i="3"/>
  <c r="T341" i="3" s="1"/>
  <c r="AA341" i="3"/>
  <c r="S349" i="3"/>
  <c r="T349" i="3" s="1"/>
  <c r="R349" i="3"/>
  <c r="AA349" i="3"/>
  <c r="S158" i="3"/>
  <c r="T158" i="3" s="1"/>
  <c r="R158" i="3"/>
  <c r="AA158" i="3"/>
  <c r="R81" i="3"/>
  <c r="AA81" i="3"/>
  <c r="S81" i="3"/>
  <c r="T81" i="3" s="1"/>
  <c r="R309" i="3"/>
  <c r="AA309" i="3"/>
  <c r="S309" i="3"/>
  <c r="T309" i="3" s="1"/>
  <c r="S34" i="3"/>
  <c r="T34" i="3" s="1"/>
  <c r="AA34" i="3"/>
  <c r="R34" i="3"/>
  <c r="R415" i="3"/>
  <c r="AA415" i="3"/>
  <c r="S415" i="3"/>
  <c r="T415" i="3" s="1"/>
  <c r="S339" i="3"/>
  <c r="T339" i="3" s="1"/>
  <c r="R339" i="3"/>
  <c r="AA339" i="3"/>
  <c r="S261" i="3"/>
  <c r="T261" i="3" s="1"/>
  <c r="R261" i="3"/>
  <c r="AA261" i="3"/>
  <c r="AA278" i="3"/>
  <c r="R278" i="3"/>
  <c r="S278" i="3"/>
  <c r="T278" i="3" s="1"/>
  <c r="R192" i="3"/>
  <c r="S434" i="3"/>
  <c r="T434" i="3" s="1"/>
  <c r="R434" i="3"/>
  <c r="AA434" i="3"/>
  <c r="S311" i="3"/>
  <c r="T311" i="3" s="1"/>
  <c r="AA311" i="3"/>
  <c r="R311" i="3"/>
  <c r="AA136" i="3"/>
  <c r="S136" i="3"/>
  <c r="T136" i="3" s="1"/>
  <c r="R136" i="3"/>
  <c r="R413" i="3"/>
  <c r="AA413" i="3"/>
  <c r="S413" i="3"/>
  <c r="T413" i="3" s="1"/>
  <c r="R277" i="3"/>
  <c r="S277" i="3"/>
  <c r="T277" i="3" s="1"/>
  <c r="AA277" i="3"/>
  <c r="S417" i="3"/>
  <c r="T417" i="3" s="1"/>
  <c r="R417" i="3"/>
  <c r="AA417" i="3"/>
  <c r="S235" i="3"/>
  <c r="T235" i="3" s="1"/>
  <c r="R235" i="3"/>
  <c r="AA235" i="3"/>
  <c r="S77" i="3"/>
  <c r="T77" i="3" s="1"/>
  <c r="R77" i="3"/>
  <c r="AA77" i="3"/>
  <c r="S241" i="3"/>
  <c r="T241" i="3" s="1"/>
  <c r="AA241" i="3"/>
  <c r="R241" i="3"/>
  <c r="R94" i="3"/>
  <c r="S94" i="3"/>
  <c r="T94" i="3" s="1"/>
  <c r="AA94" i="3"/>
  <c r="S332" i="3"/>
  <c r="T332" i="3" s="1"/>
  <c r="R332" i="3"/>
  <c r="AA332" i="3"/>
  <c r="S287" i="3"/>
  <c r="T287" i="3" s="1"/>
  <c r="R287" i="3"/>
  <c r="AA287" i="3"/>
  <c r="R38" i="3"/>
  <c r="S38" i="3"/>
  <c r="T38" i="3" s="1"/>
  <c r="AA38" i="3"/>
  <c r="R429" i="3"/>
  <c r="AA429" i="3"/>
  <c r="S429" i="3"/>
  <c r="T429" i="3" s="1"/>
  <c r="S439" i="3"/>
  <c r="T439" i="3" s="1"/>
  <c r="AA439" i="3"/>
  <c r="R439" i="3"/>
  <c r="R138" i="3"/>
  <c r="AA138" i="3"/>
  <c r="S138" i="3"/>
  <c r="T138" i="3" s="1"/>
  <c r="R286" i="3"/>
  <c r="AA286" i="3"/>
  <c r="S286" i="3"/>
  <c r="T286" i="3" s="1"/>
  <c r="R431" i="3"/>
  <c r="S431" i="3"/>
  <c r="T431" i="3" s="1"/>
  <c r="AA431" i="3"/>
  <c r="S481" i="3"/>
  <c r="T481" i="3" s="1"/>
  <c r="R481" i="3"/>
  <c r="AA481" i="3"/>
  <c r="AA342" i="3"/>
  <c r="R342" i="3"/>
  <c r="S342" i="3"/>
  <c r="T342" i="3" s="1"/>
  <c r="S198" i="3"/>
  <c r="T198" i="3" s="1"/>
  <c r="AA198" i="3"/>
  <c r="R198" i="3"/>
  <c r="S148" i="3"/>
  <c r="T148" i="3" s="1"/>
  <c r="R148" i="3"/>
  <c r="AA148" i="3"/>
  <c r="S254" i="3"/>
  <c r="T254" i="3" s="1"/>
  <c r="R254" i="3"/>
  <c r="AA254" i="3"/>
  <c r="S114" i="3"/>
  <c r="T114" i="3" s="1"/>
  <c r="R114" i="3"/>
  <c r="AA114" i="3"/>
  <c r="R12" i="3"/>
  <c r="S12" i="3"/>
  <c r="T12" i="3" s="1"/>
  <c r="AA12" i="3"/>
  <c r="R195" i="3"/>
  <c r="AA195" i="3"/>
  <c r="S195" i="3"/>
  <c r="T195" i="3" s="1"/>
  <c r="S5" i="3"/>
  <c r="T5" i="3" s="1"/>
  <c r="AA5" i="3"/>
  <c r="V5" i="3" s="1"/>
  <c r="U5" i="3" s="1"/>
  <c r="W5" i="3" s="1"/>
  <c r="R373" i="3"/>
  <c r="S373" i="3"/>
  <c r="T373" i="3" s="1"/>
  <c r="AA373" i="3"/>
  <c r="R186" i="3"/>
  <c r="S186" i="3"/>
  <c r="T186" i="3" s="1"/>
  <c r="AA186" i="3"/>
  <c r="S172" i="3"/>
  <c r="T172" i="3" s="1"/>
  <c r="R172" i="3"/>
  <c r="AA172" i="3"/>
  <c r="AA242" i="3"/>
  <c r="R242" i="3"/>
  <c r="S242" i="3"/>
  <c r="T242" i="3" s="1"/>
  <c r="S150" i="3"/>
  <c r="T150" i="3" s="1"/>
  <c r="R150" i="3"/>
  <c r="AA150" i="3"/>
  <c r="S70" i="3"/>
  <c r="T70" i="3" s="1"/>
  <c r="R70" i="3"/>
  <c r="AA70" i="3"/>
  <c r="R17" i="3"/>
  <c r="S17" i="3"/>
  <c r="T17" i="3" s="1"/>
  <c r="AA17" i="3"/>
  <c r="R350" i="3"/>
  <c r="AA350" i="3"/>
  <c r="S350" i="3"/>
  <c r="T350" i="3" s="1"/>
  <c r="S259" i="3"/>
  <c r="T259" i="3" s="1"/>
  <c r="R259" i="3"/>
  <c r="AA259" i="3"/>
  <c r="S133" i="3"/>
  <c r="T133" i="3" s="1"/>
  <c r="R133" i="3"/>
  <c r="AA133" i="3"/>
  <c r="S300" i="3"/>
  <c r="T300" i="3" s="1"/>
  <c r="R300" i="3"/>
  <c r="AA300" i="3"/>
  <c r="R27" i="3"/>
  <c r="S27" i="3"/>
  <c r="T27" i="3" s="1"/>
  <c r="AA27" i="3"/>
  <c r="AA407" i="3"/>
  <c r="S407" i="3"/>
  <c r="T407" i="3" s="1"/>
  <c r="R407" i="3"/>
  <c r="R301" i="3"/>
  <c r="S301" i="3"/>
  <c r="T301" i="3" s="1"/>
  <c r="AA301" i="3"/>
  <c r="S262" i="3"/>
  <c r="T262" i="3" s="1"/>
  <c r="R262" i="3"/>
  <c r="AA262" i="3"/>
  <c r="R16" i="3"/>
  <c r="S16" i="3"/>
  <c r="T16" i="3" s="1"/>
  <c r="AA16" i="3"/>
  <c r="S117" i="3"/>
  <c r="T117" i="3" s="1"/>
  <c r="R117" i="3"/>
  <c r="AA117" i="3"/>
  <c r="R29" i="3"/>
  <c r="S29" i="3"/>
  <c r="T29" i="3" s="1"/>
  <c r="AA29" i="3"/>
  <c r="S455" i="3"/>
  <c r="T455" i="3" s="1"/>
  <c r="AA455" i="3"/>
  <c r="R455" i="3"/>
  <c r="R364" i="3"/>
  <c r="S364" i="3"/>
  <c r="T364" i="3" s="1"/>
  <c r="AA364" i="3"/>
  <c r="S366" i="3"/>
  <c r="T366" i="3" s="1"/>
  <c r="R366" i="3"/>
  <c r="AA366" i="3"/>
  <c r="S205" i="3"/>
  <c r="T205" i="3" s="1"/>
  <c r="R205" i="3"/>
  <c r="AA205" i="3"/>
  <c r="S176" i="3"/>
  <c r="T176" i="3" s="1"/>
  <c r="R176" i="3"/>
  <c r="AA176" i="3"/>
  <c r="R495" i="3"/>
  <c r="S495" i="3"/>
  <c r="T495" i="3" s="1"/>
  <c r="AA495" i="3"/>
  <c r="S452" i="3"/>
  <c r="T452" i="3" s="1"/>
  <c r="R452" i="3"/>
  <c r="AA452" i="3"/>
  <c r="S422" i="3"/>
  <c r="T422" i="3" s="1"/>
  <c r="R422" i="3"/>
  <c r="AA422" i="3"/>
  <c r="S144" i="3"/>
  <c r="T144" i="3" s="1"/>
  <c r="R144" i="3"/>
  <c r="AA144" i="3"/>
  <c r="R91" i="3"/>
  <c r="S91" i="3"/>
  <c r="T91" i="3" s="1"/>
  <c r="AA91" i="3"/>
  <c r="S347" i="3"/>
  <c r="T347" i="3" s="1"/>
  <c r="R347" i="3"/>
  <c r="AA347" i="3"/>
  <c r="S226" i="3"/>
  <c r="T226" i="3" s="1"/>
  <c r="R226" i="3"/>
  <c r="AA226" i="3"/>
  <c r="R80" i="3"/>
  <c r="S80" i="3"/>
  <c r="T80" i="3" s="1"/>
  <c r="AA80" i="3"/>
  <c r="R340" i="3"/>
  <c r="S340" i="3"/>
  <c r="T340" i="3" s="1"/>
  <c r="AA340" i="3"/>
  <c r="S202" i="3"/>
  <c r="T202" i="3" s="1"/>
  <c r="R202" i="3"/>
  <c r="AA202" i="3"/>
  <c r="R215" i="3"/>
  <c r="S215" i="3"/>
  <c r="T215" i="3" s="1"/>
  <c r="AA215" i="3"/>
  <c r="S130" i="3"/>
  <c r="T130" i="3" s="1"/>
  <c r="AA130" i="3"/>
  <c r="R130" i="3"/>
  <c r="S78" i="3"/>
  <c r="T78" i="3" s="1"/>
  <c r="R78" i="3"/>
  <c r="AA78" i="3"/>
  <c r="R252" i="3"/>
  <c r="S252" i="3"/>
  <c r="T252" i="3" s="1"/>
  <c r="AA252" i="3"/>
  <c r="AA440" i="3"/>
  <c r="S440" i="3"/>
  <c r="T440" i="3" s="1"/>
  <c r="R440" i="3"/>
  <c r="S500" i="3"/>
  <c r="T500" i="3" s="1"/>
  <c r="R500" i="3"/>
  <c r="AA500" i="3"/>
  <c r="S483" i="3"/>
  <c r="T483" i="3" s="1"/>
  <c r="R483" i="3"/>
  <c r="AA483" i="3"/>
  <c r="S359" i="3"/>
  <c r="T359" i="3" s="1"/>
  <c r="R359" i="3"/>
  <c r="AA359" i="3"/>
  <c r="R330" i="3"/>
  <c r="S330" i="3"/>
  <c r="T330" i="3" s="1"/>
  <c r="AA330" i="3"/>
  <c r="R260" i="3"/>
  <c r="S260" i="3"/>
  <c r="T260" i="3" s="1"/>
  <c r="AA260" i="3"/>
  <c r="R88" i="3"/>
  <c r="S88" i="3"/>
  <c r="T88" i="3" s="1"/>
  <c r="AA88" i="3"/>
  <c r="S412" i="3"/>
  <c r="T412" i="3" s="1"/>
  <c r="R412" i="3"/>
  <c r="AA412" i="3"/>
  <c r="S475" i="3"/>
  <c r="T475" i="3" s="1"/>
  <c r="R475" i="3"/>
  <c r="AA475" i="3"/>
  <c r="R299" i="3"/>
  <c r="S299" i="3"/>
  <c r="T299" i="3" s="1"/>
  <c r="AA299" i="3"/>
  <c r="R24" i="3"/>
  <c r="S24" i="3"/>
  <c r="T24" i="3" s="1"/>
  <c r="AA24" i="3"/>
  <c r="S152" i="3"/>
  <c r="T152" i="3" s="1"/>
  <c r="AA152" i="3"/>
  <c r="R152" i="3"/>
  <c r="S275" i="3"/>
  <c r="T275" i="3" s="1"/>
  <c r="R275" i="3"/>
  <c r="AA275" i="3"/>
  <c r="S234" i="3"/>
  <c r="T234" i="3" s="1"/>
  <c r="R234" i="3"/>
  <c r="AA234" i="3"/>
  <c r="R167" i="3"/>
  <c r="S167" i="3"/>
  <c r="T167" i="3" s="1"/>
  <c r="AA167" i="3"/>
  <c r="S151" i="3"/>
  <c r="T151" i="3" s="1"/>
  <c r="R151" i="3"/>
  <c r="AA151" i="3"/>
  <c r="R72" i="3"/>
  <c r="S72" i="3"/>
  <c r="T72" i="3" s="1"/>
  <c r="AA72" i="3"/>
  <c r="E185" i="7" l="1"/>
  <c r="E136" i="7"/>
  <c r="E87" i="7"/>
  <c r="Q285" i="3"/>
  <c r="E124" i="7"/>
  <c r="E99" i="7"/>
  <c r="Q76" i="3"/>
  <c r="E140" i="7"/>
  <c r="E122" i="7"/>
  <c r="Q23" i="3"/>
  <c r="Q296" i="3"/>
  <c r="Q25" i="3"/>
  <c r="E59" i="7"/>
  <c r="Q115" i="3"/>
  <c r="E441" i="7"/>
  <c r="E355" i="7"/>
  <c r="Q68" i="3"/>
  <c r="E65" i="7"/>
  <c r="E132" i="7"/>
  <c r="E244" i="7"/>
  <c r="E395" i="7"/>
  <c r="Q222" i="3"/>
  <c r="E264" i="7"/>
  <c r="E138" i="7"/>
  <c r="Q442" i="3"/>
  <c r="Q182" i="3"/>
  <c r="Q101" i="3"/>
  <c r="Q82" i="3"/>
  <c r="E34" i="7"/>
  <c r="E193" i="7"/>
  <c r="Q359" i="3"/>
  <c r="E356" i="7"/>
  <c r="Q440" i="3"/>
  <c r="E437" i="7"/>
  <c r="Q275" i="3"/>
  <c r="E272" i="7"/>
  <c r="Q475" i="3"/>
  <c r="E472" i="7"/>
  <c r="Q252" i="3"/>
  <c r="E249" i="7"/>
  <c r="Q226" i="3"/>
  <c r="E223" i="7"/>
  <c r="Q422" i="3"/>
  <c r="E419" i="7"/>
  <c r="Q205" i="3"/>
  <c r="E202" i="7"/>
  <c r="Q455" i="3"/>
  <c r="E452" i="7"/>
  <c r="Q373" i="3"/>
  <c r="E370" i="7"/>
  <c r="Q413" i="3"/>
  <c r="E410" i="7"/>
  <c r="Q311" i="3"/>
  <c r="E308" i="7"/>
  <c r="Q434" i="3"/>
  <c r="E431" i="7"/>
  <c r="Q278" i="3"/>
  <c r="E275" i="7"/>
  <c r="Q309" i="3"/>
  <c r="E306" i="7"/>
  <c r="Q349" i="3"/>
  <c r="E346" i="7"/>
  <c r="Q341" i="3"/>
  <c r="E338" i="7"/>
  <c r="Q378" i="3"/>
  <c r="E375" i="7"/>
  <c r="Q305" i="3"/>
  <c r="E302" i="7"/>
  <c r="Q405" i="3"/>
  <c r="E402" i="7"/>
  <c r="Q303" i="3"/>
  <c r="E300" i="7"/>
  <c r="Q464" i="3"/>
  <c r="E461" i="7"/>
  <c r="Q473" i="3"/>
  <c r="E470" i="7"/>
  <c r="Q467" i="3"/>
  <c r="E464" i="7"/>
  <c r="Q443" i="3"/>
  <c r="E440" i="7"/>
  <c r="Q497" i="3"/>
  <c r="E494" i="7"/>
  <c r="Q397" i="3"/>
  <c r="E394" i="7"/>
  <c r="Q239" i="3"/>
  <c r="E236" i="7"/>
  <c r="Q365" i="3"/>
  <c r="E362" i="7"/>
  <c r="Q290" i="3"/>
  <c r="E287" i="7"/>
  <c r="Q265" i="3"/>
  <c r="E262" i="7"/>
  <c r="Q272" i="3"/>
  <c r="E269" i="7"/>
  <c r="Q488" i="3"/>
  <c r="E485" i="7"/>
  <c r="Q474" i="3"/>
  <c r="E471" i="7"/>
  <c r="Q460" i="3"/>
  <c r="E457" i="7"/>
  <c r="Q258" i="3"/>
  <c r="E255" i="7"/>
  <c r="Q489" i="3"/>
  <c r="E486" i="7"/>
  <c r="Q383" i="3"/>
  <c r="E380" i="7"/>
  <c r="Q316" i="3"/>
  <c r="E313" i="7"/>
  <c r="Q337" i="3"/>
  <c r="E334" i="7"/>
  <c r="Q411" i="3"/>
  <c r="E408" i="7"/>
  <c r="Q281" i="3"/>
  <c r="E278" i="7"/>
  <c r="Q249" i="3"/>
  <c r="E246" i="7"/>
  <c r="Q318" i="3"/>
  <c r="E315" i="7"/>
  <c r="Q485" i="3"/>
  <c r="E482" i="7"/>
  <c r="Q498" i="3"/>
  <c r="E495" i="7"/>
  <c r="Q320" i="3"/>
  <c r="E317" i="7"/>
  <c r="Q447" i="3"/>
  <c r="E444" i="7"/>
  <c r="Q243" i="3"/>
  <c r="E240" i="7"/>
  <c r="Q315" i="3"/>
  <c r="E312" i="7"/>
  <c r="Q264" i="3"/>
  <c r="E261" i="7"/>
  <c r="Q389" i="3"/>
  <c r="E386" i="7"/>
  <c r="Q487" i="3"/>
  <c r="E484" i="7"/>
  <c r="Q476" i="3"/>
  <c r="E473" i="7"/>
  <c r="Q270" i="3"/>
  <c r="E267" i="7"/>
  <c r="Q284" i="3"/>
  <c r="E281" i="7"/>
  <c r="Q215" i="3"/>
  <c r="E212" i="7"/>
  <c r="Q262" i="3"/>
  <c r="E259" i="7"/>
  <c r="Q301" i="3"/>
  <c r="E298" i="7"/>
  <c r="Q300" i="3"/>
  <c r="E297" i="7"/>
  <c r="Q286" i="3"/>
  <c r="E283" i="7"/>
  <c r="Q439" i="3"/>
  <c r="E436" i="7"/>
  <c r="Q417" i="3"/>
  <c r="E414" i="7"/>
  <c r="Q277" i="3"/>
  <c r="E274" i="7"/>
  <c r="Q482" i="3"/>
  <c r="E479" i="7"/>
  <c r="Q324" i="3"/>
  <c r="E321" i="7"/>
  <c r="Q450" i="3"/>
  <c r="E447" i="7"/>
  <c r="Q438" i="3"/>
  <c r="E435" i="7"/>
  <c r="Q255" i="3"/>
  <c r="E252" i="7"/>
  <c r="Q237" i="3"/>
  <c r="E234" i="7"/>
  <c r="Q273" i="3"/>
  <c r="E270" i="7"/>
  <c r="Q343" i="3"/>
  <c r="E340" i="7"/>
  <c r="Q253" i="3"/>
  <c r="E250" i="7"/>
  <c r="Q250" i="3"/>
  <c r="E247" i="7"/>
  <c r="Q441" i="3"/>
  <c r="E438" i="7"/>
  <c r="Q333" i="3"/>
  <c r="E330" i="7"/>
  <c r="Q423" i="3"/>
  <c r="E420" i="7"/>
  <c r="Q384" i="3"/>
  <c r="E381" i="7"/>
  <c r="Q399" i="3"/>
  <c r="E396" i="7"/>
  <c r="Q221" i="3"/>
  <c r="E218" i="7"/>
  <c r="Q223" i="3"/>
  <c r="E220" i="7"/>
  <c r="Q472" i="3"/>
  <c r="E469" i="7"/>
  <c r="Q451" i="3"/>
  <c r="E448" i="7"/>
  <c r="Q246" i="3"/>
  <c r="E243" i="7"/>
  <c r="Q380" i="3"/>
  <c r="E377" i="7"/>
  <c r="Q216" i="3"/>
  <c r="E213" i="7"/>
  <c r="Q329" i="3"/>
  <c r="E326" i="7"/>
  <c r="Q266" i="3"/>
  <c r="E263" i="7"/>
  <c r="Q424" i="3"/>
  <c r="E421" i="7"/>
  <c r="Q331" i="3"/>
  <c r="E328" i="7"/>
  <c r="Q469" i="3"/>
  <c r="E466" i="7"/>
  <c r="Q448" i="3"/>
  <c r="E445" i="7"/>
  <c r="Q410" i="3"/>
  <c r="E407" i="7"/>
  <c r="Q419" i="3"/>
  <c r="E416" i="7"/>
  <c r="Q491" i="3"/>
  <c r="E488" i="7"/>
  <c r="Q209" i="3"/>
  <c r="E206" i="7"/>
  <c r="Q355" i="3"/>
  <c r="E352" i="7"/>
  <c r="Q486" i="3"/>
  <c r="E483" i="7"/>
  <c r="Q361" i="3"/>
  <c r="E358" i="7"/>
  <c r="Q307" i="3"/>
  <c r="E304" i="7"/>
  <c r="Q234" i="3"/>
  <c r="E231" i="7"/>
  <c r="Q330" i="3"/>
  <c r="E327" i="7"/>
  <c r="Q500" i="3"/>
  <c r="E497" i="7"/>
  <c r="Q299" i="3"/>
  <c r="E296" i="7"/>
  <c r="Q260" i="3"/>
  <c r="E257" i="7"/>
  <c r="Q483" i="3"/>
  <c r="E480" i="7"/>
  <c r="Q407" i="3"/>
  <c r="E404" i="7"/>
  <c r="Q242" i="3"/>
  <c r="E239" i="7"/>
  <c r="Q254" i="3"/>
  <c r="E251" i="7"/>
  <c r="Q481" i="3"/>
  <c r="E478" i="7"/>
  <c r="Q431" i="3"/>
  <c r="E428" i="7"/>
  <c r="Q429" i="3"/>
  <c r="E426" i="7"/>
  <c r="Q332" i="3"/>
  <c r="E329" i="7"/>
  <c r="Q235" i="3"/>
  <c r="E232" i="7"/>
  <c r="Q339" i="3"/>
  <c r="E336" i="7"/>
  <c r="Q415" i="3"/>
  <c r="E412" i="7"/>
  <c r="Q213" i="3"/>
  <c r="E210" i="7"/>
  <c r="Q372" i="3"/>
  <c r="E369" i="7"/>
  <c r="Q461" i="3"/>
  <c r="E458" i="7"/>
  <c r="Q432" i="3"/>
  <c r="E429" i="7"/>
  <c r="Q314" i="3"/>
  <c r="E311" i="7"/>
  <c r="Q376" i="3"/>
  <c r="E373" i="7"/>
  <c r="Q369" i="3"/>
  <c r="E366" i="7"/>
  <c r="Q245" i="3"/>
  <c r="E242" i="7"/>
  <c r="Q484" i="3"/>
  <c r="E481" i="7"/>
  <c r="Q357" i="3"/>
  <c r="E354" i="7"/>
  <c r="Q493" i="3"/>
  <c r="E490" i="7"/>
  <c r="Q240" i="3"/>
  <c r="E237" i="7"/>
  <c r="Q408" i="3"/>
  <c r="E405" i="7"/>
  <c r="Q379" i="3"/>
  <c r="E376" i="7"/>
  <c r="Q280" i="3"/>
  <c r="E277" i="7"/>
  <c r="Q465" i="3"/>
  <c r="E462" i="7"/>
  <c r="Q244" i="3"/>
  <c r="E241" i="7"/>
  <c r="Q456" i="3"/>
  <c r="E453" i="7"/>
  <c r="Q304" i="3"/>
  <c r="E301" i="7"/>
  <c r="Q313" i="3"/>
  <c r="E310" i="7"/>
  <c r="Q206" i="3"/>
  <c r="E203" i="7"/>
  <c r="Q427" i="3"/>
  <c r="E424" i="7"/>
  <c r="Q354" i="3"/>
  <c r="E351" i="7"/>
  <c r="Q352" i="3"/>
  <c r="E349" i="7"/>
  <c r="Q478" i="3"/>
  <c r="E475" i="7"/>
  <c r="Q449" i="3"/>
  <c r="E446" i="7"/>
  <c r="Q220" i="3"/>
  <c r="E217" i="7"/>
  <c r="Q453" i="3"/>
  <c r="E450" i="7"/>
  <c r="Q390" i="3"/>
  <c r="E387" i="7"/>
  <c r="Q412" i="3"/>
  <c r="E409" i="7"/>
  <c r="Q340" i="3"/>
  <c r="E337" i="7"/>
  <c r="Q347" i="3"/>
  <c r="E344" i="7"/>
  <c r="Q452" i="3"/>
  <c r="E449" i="7"/>
  <c r="Q495" i="3"/>
  <c r="E492" i="7"/>
  <c r="Q366" i="3"/>
  <c r="E363" i="7"/>
  <c r="Q364" i="3"/>
  <c r="E361" i="7"/>
  <c r="Q259" i="3"/>
  <c r="E256" i="7"/>
  <c r="Q350" i="3"/>
  <c r="E347" i="7"/>
  <c r="Q342" i="3"/>
  <c r="E339" i="7"/>
  <c r="Q287" i="3"/>
  <c r="E284" i="7"/>
  <c r="Q241" i="3"/>
  <c r="E238" i="7"/>
  <c r="Q261" i="3"/>
  <c r="E258" i="7"/>
  <c r="Q382" i="3"/>
  <c r="E379" i="7"/>
  <c r="Q435" i="3"/>
  <c r="E432" i="7"/>
  <c r="Q210" i="3"/>
  <c r="E207" i="7"/>
  <c r="Q421" i="3"/>
  <c r="E418" i="7"/>
  <c r="Q282" i="3"/>
  <c r="E279" i="7"/>
  <c r="Q327" i="3"/>
  <c r="E324" i="7"/>
  <c r="Q400" i="3"/>
  <c r="E397" i="7"/>
  <c r="Q479" i="3"/>
  <c r="E476" i="7"/>
  <c r="Q394" i="3"/>
  <c r="E391" i="7"/>
  <c r="Q322" i="3"/>
  <c r="E319" i="7"/>
  <c r="Q403" i="3"/>
  <c r="E400" i="7"/>
  <c r="Q325" i="3"/>
  <c r="E322" i="7"/>
  <c r="Q356" i="3"/>
  <c r="E353" i="7"/>
  <c r="Q353" i="3"/>
  <c r="E350" i="7"/>
  <c r="Q271" i="3"/>
  <c r="E268" i="7"/>
  <c r="Q289" i="3"/>
  <c r="E286" i="7"/>
  <c r="Q436" i="3"/>
  <c r="E433" i="7"/>
  <c r="Q386" i="3"/>
  <c r="E383" i="7"/>
  <c r="Q288" i="3"/>
  <c r="E285" i="7"/>
  <c r="Q328" i="3"/>
  <c r="E325" i="7"/>
  <c r="Q496" i="3"/>
  <c r="E493" i="7"/>
  <c r="Q334" i="3"/>
  <c r="E331" i="7"/>
  <c r="Q310" i="3"/>
  <c r="E307" i="7"/>
  <c r="Q219" i="3"/>
  <c r="E216" i="7"/>
  <c r="Q409" i="3"/>
  <c r="E406" i="7"/>
  <c r="Q396" i="3"/>
  <c r="E393" i="7"/>
  <c r="Q462" i="3"/>
  <c r="E459" i="7"/>
  <c r="Q293" i="3"/>
  <c r="E290" i="7"/>
  <c r="Q295" i="3"/>
  <c r="E292" i="7"/>
  <c r="Q207" i="3"/>
  <c r="E204" i="7"/>
  <c r="Q336" i="3"/>
  <c r="E333" i="7"/>
  <c r="Q402" i="3"/>
  <c r="E399" i="7"/>
  <c r="Q228" i="3"/>
  <c r="E225" i="7"/>
  <c r="Q374" i="3"/>
  <c r="E371" i="7"/>
  <c r="Q312" i="3"/>
  <c r="E309" i="7"/>
  <c r="Q291" i="3"/>
  <c r="E288" i="7"/>
  <c r="Q406" i="3"/>
  <c r="E403" i="7"/>
  <c r="Q430" i="3"/>
  <c r="E427" i="7"/>
  <c r="Q362" i="3"/>
  <c r="E359" i="7"/>
  <c r="E126" i="7"/>
  <c r="Q104" i="3"/>
  <c r="Q95" i="3"/>
  <c r="E118" i="7"/>
  <c r="E123" i="7"/>
  <c r="E19" i="7"/>
  <c r="E57" i="7"/>
  <c r="E103" i="7"/>
  <c r="Q123" i="3"/>
  <c r="E120" i="7"/>
  <c r="E174" i="7"/>
  <c r="E86" i="7"/>
  <c r="Q72" i="3"/>
  <c r="E69" i="7"/>
  <c r="Q144" i="3"/>
  <c r="E141" i="7"/>
  <c r="Q186" i="3"/>
  <c r="E183" i="7"/>
  <c r="Q183" i="3"/>
  <c r="E180" i="7"/>
  <c r="Q41" i="3"/>
  <c r="E38" i="7"/>
  <c r="Q105" i="3"/>
  <c r="E102" i="7"/>
  <c r="Q73" i="3"/>
  <c r="E70" i="7"/>
  <c r="Q180" i="3"/>
  <c r="E177" i="7"/>
  <c r="Q96" i="3"/>
  <c r="E93" i="7"/>
  <c r="Q111" i="3"/>
  <c r="E108" i="7"/>
  <c r="Q55" i="3"/>
  <c r="E52" i="7"/>
  <c r="Q38" i="3"/>
  <c r="E35" i="7"/>
  <c r="Q174" i="3"/>
  <c r="E171" i="7"/>
  <c r="Q137" i="3"/>
  <c r="E134" i="7"/>
  <c r="Q26" i="3"/>
  <c r="E23" i="7"/>
  <c r="Q49" i="3"/>
  <c r="E46" i="7"/>
  <c r="Q87" i="3"/>
  <c r="E84" i="7"/>
  <c r="Q170" i="3"/>
  <c r="E167" i="7"/>
  <c r="Q152" i="3"/>
  <c r="E149" i="7"/>
  <c r="Q78" i="3"/>
  <c r="E75" i="7"/>
  <c r="Q80" i="3"/>
  <c r="E77" i="7"/>
  <c r="Q195" i="3"/>
  <c r="E192" i="7"/>
  <c r="Q94" i="3"/>
  <c r="E91" i="7"/>
  <c r="Q192" i="3"/>
  <c r="E189" i="7"/>
  <c r="Q21" i="3"/>
  <c r="E18" i="7"/>
  <c r="Q66" i="3"/>
  <c r="E63" i="7"/>
  <c r="Q30" i="3"/>
  <c r="E27" i="7"/>
  <c r="Q165" i="3"/>
  <c r="E162" i="7"/>
  <c r="Q74" i="3"/>
  <c r="E71" i="7"/>
  <c r="Q154" i="3"/>
  <c r="E151" i="7"/>
  <c r="Q71" i="3"/>
  <c r="E68" i="7"/>
  <c r="Q163" i="3"/>
  <c r="E160" i="7"/>
  <c r="Q120" i="3"/>
  <c r="E117" i="7"/>
  <c r="Q116" i="3"/>
  <c r="E113" i="7"/>
  <c r="Q145" i="3"/>
  <c r="E142" i="7"/>
  <c r="Q189" i="3"/>
  <c r="E186" i="7"/>
  <c r="Q84" i="3"/>
  <c r="E81" i="7"/>
  <c r="Q112" i="3"/>
  <c r="E109" i="7"/>
  <c r="Q99" i="3"/>
  <c r="E96" i="7"/>
  <c r="Q166" i="3"/>
  <c r="E163" i="7"/>
  <c r="Q176" i="3"/>
  <c r="E173" i="7"/>
  <c r="Q172" i="3"/>
  <c r="E169" i="7"/>
  <c r="Q33" i="3"/>
  <c r="E30" i="7"/>
  <c r="Q151" i="3"/>
  <c r="E148" i="7"/>
  <c r="Q167" i="3"/>
  <c r="E164" i="7"/>
  <c r="Q24" i="3"/>
  <c r="E21" i="7"/>
  <c r="Q88" i="3"/>
  <c r="E85" i="7"/>
  <c r="Q202" i="3"/>
  <c r="E199" i="7"/>
  <c r="Q91" i="3"/>
  <c r="E88" i="7"/>
  <c r="Q117" i="3"/>
  <c r="E114" i="7"/>
  <c r="Q27" i="3"/>
  <c r="E24" i="7"/>
  <c r="Q150" i="3"/>
  <c r="E147" i="7"/>
  <c r="Q114" i="3"/>
  <c r="E111" i="7"/>
  <c r="Q198" i="3"/>
  <c r="E195" i="7"/>
  <c r="Q77" i="3"/>
  <c r="E74" i="7"/>
  <c r="Q34" i="3"/>
  <c r="E31" i="7"/>
  <c r="Q81" i="3"/>
  <c r="E78" i="7"/>
  <c r="Q134" i="3"/>
  <c r="E131" i="7"/>
  <c r="Q159" i="3"/>
  <c r="E156" i="7"/>
  <c r="Q35" i="3"/>
  <c r="E32" i="7"/>
  <c r="Q47" i="3"/>
  <c r="E44" i="7"/>
  <c r="Q75" i="3"/>
  <c r="E72" i="7"/>
  <c r="Q58" i="3"/>
  <c r="E55" i="7"/>
  <c r="Q42" i="3"/>
  <c r="E39" i="7"/>
  <c r="Q171" i="3"/>
  <c r="E168" i="7"/>
  <c r="Q147" i="3"/>
  <c r="E144" i="7"/>
  <c r="Q65" i="3"/>
  <c r="E62" i="7"/>
  <c r="Q51" i="3"/>
  <c r="E48" i="7"/>
  <c r="Q93" i="3"/>
  <c r="E90" i="7"/>
  <c r="Q31" i="3"/>
  <c r="E28" i="7"/>
  <c r="Q108" i="3"/>
  <c r="E105" i="7"/>
  <c r="Q32" i="3"/>
  <c r="E29" i="7"/>
  <c r="Q29" i="3"/>
  <c r="E26" i="7"/>
  <c r="Q148" i="3"/>
  <c r="E145" i="7"/>
  <c r="Q136" i="3"/>
  <c r="E133" i="7"/>
  <c r="Q158" i="3"/>
  <c r="E155" i="7"/>
  <c r="Q185" i="3"/>
  <c r="E182" i="7"/>
  <c r="Q130" i="3"/>
  <c r="E127" i="7"/>
  <c r="Q133" i="3"/>
  <c r="E130" i="7"/>
  <c r="Q70" i="3"/>
  <c r="E67" i="7"/>
  <c r="Q138" i="3"/>
  <c r="E135" i="7"/>
  <c r="Q142" i="3"/>
  <c r="E139" i="7"/>
  <c r="Q39" i="3"/>
  <c r="E36" i="7"/>
  <c r="Q132" i="3"/>
  <c r="E129" i="7"/>
  <c r="Q118" i="3"/>
  <c r="E115" i="7"/>
  <c r="Q160" i="3"/>
  <c r="E157" i="7"/>
  <c r="Q131" i="3"/>
  <c r="E128" i="7"/>
  <c r="Q146" i="3"/>
  <c r="E143" i="7"/>
  <c r="Q199" i="3"/>
  <c r="E196" i="7"/>
  <c r="Q203" i="3"/>
  <c r="E200" i="7"/>
  <c r="Q168" i="3"/>
  <c r="E165" i="7"/>
  <c r="Q56" i="3"/>
  <c r="E53" i="7"/>
  <c r="Q36" i="3"/>
  <c r="E33" i="7"/>
  <c r="Q18" i="3"/>
  <c r="E15" i="7"/>
  <c r="Q15" i="3"/>
  <c r="E12" i="7"/>
  <c r="Q17" i="3"/>
  <c r="E14" i="7"/>
  <c r="Q16" i="3"/>
  <c r="E13" i="7"/>
  <c r="Q10" i="3"/>
  <c r="E7" i="7"/>
  <c r="A52" i="2"/>
  <c r="E2" i="7"/>
  <c r="Q13" i="3"/>
  <c r="E10" i="7"/>
  <c r="Q12" i="3"/>
  <c r="E9" i="7"/>
</calcChain>
</file>

<file path=xl/sharedStrings.xml><?xml version="1.0" encoding="utf-8"?>
<sst xmlns="http://schemas.openxmlformats.org/spreadsheetml/2006/main" count="171" uniqueCount="117">
  <si>
    <t>Anleitung zum Mirwald-Test zur Bestimmung des biologischen Entwicklungsstandes bei Mädchen und Knaben</t>
  </si>
  <si>
    <t>Stichwortartige Zusammenfassung des Testprotokolls</t>
  </si>
  <si>
    <t xml:space="preserve"> Körpergewicht bestimmen</t>
  </si>
  <si>
    <t>1.</t>
  </si>
  <si>
    <t>Kalibrierte Waage verwenden – Nullmessung überprüfen</t>
  </si>
  <si>
    <t>2.</t>
  </si>
  <si>
    <t>Athlet/in mittig auf Waage, Gewicht auf beide Füsse gleichmässig verteilt</t>
  </si>
  <si>
    <t>3.</t>
  </si>
  <si>
    <t>Messung auf 0.1 kg genau</t>
  </si>
  <si>
    <t>4.</t>
  </si>
  <si>
    <t>Erneute Durchführung der Schritte 1 bis 3</t>
  </si>
  <si>
    <t>5.</t>
  </si>
  <si>
    <t>Falls Unterschied zw. 1. und 2. Messung kleiner als 0.4 kg, dann Durchschnitt als Ergebnis verwenden.</t>
  </si>
  <si>
    <t>Falls Unterschied grösser ist als 0.4 kg, dann wieder bei Punkt 1 beginnen.</t>
  </si>
  <si>
    <t>Körpergrösse stehend</t>
  </si>
  <si>
    <t xml:space="preserve">(in „gestreckter“ Haltung – maximale Distanz zwischen Boden und Scheitel des Kopfes. </t>
  </si>
  <si>
    <t>Der Scheitel gilt dabei als höchster Punkt des Schädels, wenn der Kopf exakt horizontal gehalten wird).</t>
  </si>
  <si>
    <t>Athlet/in steht mit Rücken, Gesäss und Fersen gegen die Wand. Füsse sind zusammen und flach auf dem Boden.</t>
  </si>
  <si>
    <t>Kopf / Blick horizontal ausrichten.</t>
  </si>
  <si>
    <t>Athlet/in atmet möglichst tief ein und hält den Atem an.</t>
  </si>
  <si>
    <t>In der maximal gestreckten Haltung (Füsse immer noch flach auf dem  Boden) und am Ende der tiefen Atmung, wird auf 0.1 cm genau gemessen.</t>
  </si>
  <si>
    <t>Athlet/in verlässt den Messplatz.</t>
  </si>
  <si>
    <t>6.</t>
  </si>
  <si>
    <t>Erneute Durchführung der Schritte 1 bis 5.</t>
  </si>
  <si>
    <t>7.</t>
  </si>
  <si>
    <t xml:space="preserve">Falls Unterschied zw. 1. und 2. Messung kleiner als 0.4 cm, dann Durchschnitt als Ergebnis verwenden. </t>
  </si>
  <si>
    <t>Falls Unterschied grösser ist als 0.4 cm, dann wieder bei Schritt 1 beginnen.</t>
  </si>
  <si>
    <t>Körpergrösse sitzend</t>
  </si>
  <si>
    <t>(ebenfalls in „gestreckter“ Haltung – maximale Distanz zwischen Scheitel des Kopfes und Oberfläche der Sitzunterlage).</t>
  </si>
  <si>
    <t>Athlet/in setzt sich auf eine Sitzunterlage von bekannter Höhe. Die Hände / Arme liegen locker auf den Oberschenkeln, Gesäss und Rücken gegen die Wand.</t>
  </si>
  <si>
    <t xml:space="preserve">Athlet/in atmet möglichst tief ein und hält den Atem an. Kopf / Blick sind horizontal ausgerichtet. </t>
  </si>
  <si>
    <t>Wichtig: Athlet/in darf nicht mit den Füssen vom Boden abstossen und darf nicht die Gesässmuskulatur anspannen.</t>
  </si>
  <si>
    <t>In der maximal gestreckten Haltung und am Ende der tiefen Atmung wird auf 0.1 cm genau gemessen.</t>
  </si>
  <si>
    <t>Erneute Durchführung der Schritte 1 bis 4.</t>
  </si>
  <si>
    <t xml:space="preserve">Falls Unterschied zw. 1. und 2. Messung kleiner 0.4 cm, dann Durchschnitt als Ergebnis verwenden. </t>
  </si>
  <si>
    <t>Es empfiehlt sich, das Protokoll vor der Messung mit mehreren Athlet/innen auszuprobieren.</t>
  </si>
  <si>
    <t xml:space="preserve">Eingabe im Eingabeblatt: </t>
  </si>
  <si>
    <t>Auf "neue Eingabe" anklicken</t>
  </si>
  <si>
    <t>Daten eingeben in Kolonne B bis H</t>
  </si>
  <si>
    <t>Geschlecht vergeben in Kolonne A (m oder f in der Liste auswählen)</t>
  </si>
  <si>
    <t>Autoren: Marie Javet, Markus Tschopp &amp; Michael Romann (BASPO)</t>
  </si>
  <si>
    <t>Kontakt: Verbandssupport Leistungssport Swiss Olympic</t>
  </si>
  <si>
    <t>Version: September 2021</t>
  </si>
  <si>
    <t>Test Mirwald pour la détermination de l’état de développement biologique des garçons et des filles: guide de réalisation</t>
  </si>
  <si>
    <t>Le protocole de test en bref</t>
  </si>
  <si>
    <t>Poids corporel</t>
  </si>
  <si>
    <t>Utiliser une balance calibrée. Contrôler le zéro.</t>
  </si>
  <si>
    <t xml:space="preserve"> L’athlète doit se placer au milieu de la balance, son poids réparti équitablement sur ses deux pieds.</t>
  </si>
  <si>
    <t>Mesurer le poids à 0,1 kg près.</t>
  </si>
  <si>
    <t>Répéter les étapes 1 à 3.</t>
  </si>
  <si>
    <t xml:space="preserve">Si les deux résultats divergent de moins de 0,4 kg, le résultat pris en compte sera la moyenne des deux valeurs. </t>
  </si>
  <si>
    <t xml:space="preserve">Si l’écart entre les deux résultats est supérieur à 0,4 kg, recommencer à l’étape 1. </t>
  </si>
  <si>
    <t xml:space="preserve">Taille debout </t>
  </si>
  <si>
    <t>(à mesurer en position «étendue», c’est-à-dire avec une distance maximale entre le sol et le sommet de la tête.</t>
  </si>
  <si>
    <t>Sommet de la tête = point du crâne le plus haut lorsque la tête est tenue exactement à l’horizontale).</t>
  </si>
  <si>
    <t>L’athlète est debout, adossé au mur. Son dos, ses fesses et ses talons doivent toucher le mur. Ses pieds sont joints et posés à plat sur le sol.</t>
  </si>
  <si>
    <t>Tête / regard à l’horizontale.</t>
  </si>
  <si>
    <t>L’athlète inspire aussi profondément que possible et bloque sa respiration.</t>
  </si>
  <si>
    <t>Dans la position étendue maximale (les pieds restent sur le sol) et à la fin de la respiration profonde, mesurer la taille du joueur à 0,1 cm près.</t>
  </si>
  <si>
    <t>L’athlète se retire de l’endroit de la mesure.</t>
  </si>
  <si>
    <t>Répéter les étapes 1 à 5.</t>
  </si>
  <si>
    <t>Si les deux résultats divergent de moins de 0,4 cm, le résultat pris en compte sera la moyenne des deux valeurs.</t>
  </si>
  <si>
    <t>Si l’écart entre les deux résultats est supérieur à 0,4 cm, recommencer à l’étape 1.</t>
  </si>
  <si>
    <t xml:space="preserve">Taille assis </t>
  </si>
  <si>
    <t>(se mesure également dans une position dite «étendue » c’est-à-dire avec une distance maximale entre le sol et la surface du siège).</t>
  </si>
  <si>
    <t>L’athlète s’assoit sur un siège dont la hauteur est connue. Les mains/bras reposent détendus sur les cuisses ; les fesses et le dos sont contre le mur.</t>
  </si>
  <si>
    <t xml:space="preserve">L’athlète inspire profondément puis bloque sa respiration. Tête et regard sont à l’horizontale. </t>
  </si>
  <si>
    <t>Important: l’athlète ne doit pas tendre les muscles du fessier ni exercer de poussée contre le sol avec ses pieds.</t>
  </si>
  <si>
    <t>Mesurer la taille en position étendue maximale, à la fin de l’inspiration profonde, à 0,1 cm près.</t>
  </si>
  <si>
    <t>Répéter les étapes 1 à 4.</t>
  </si>
  <si>
    <t xml:space="preserve">Nous vous recommandons d’exercer ce protocole avec plusieurs joueurs avant la réalisation du test proprement dit. </t>
  </si>
  <si>
    <t>Entrée des données dans la feuille de données (Eingabeblatt)</t>
  </si>
  <si>
    <t>Cliquer sur le bouton nouvelle entrée</t>
  </si>
  <si>
    <t>Entrer les données dans la colonne B à H</t>
  </si>
  <si>
    <t>Attribuer le sexe à chaque athlète dans la colonne A (m ou f dans la liste déroulante)</t>
  </si>
  <si>
    <t>Auteurs: Marie Javet, Markus Tschopp &amp; Michael Romann (OFSPO)</t>
  </si>
  <si>
    <t>Contact: Soutien aux fédérations dans le sport de compétition Swiss Olympic</t>
  </si>
  <si>
    <t>Version: Septembre 2021</t>
  </si>
  <si>
    <r>
      <t xml:space="preserve">Geschlecht
</t>
    </r>
    <r>
      <rPr>
        <i/>
        <sz val="11"/>
        <rFont val="Calibri"/>
        <family val="2"/>
        <scheme val="minor"/>
      </rPr>
      <t>m = male / f = female</t>
    </r>
    <r>
      <rPr>
        <b/>
        <sz val="11"/>
        <rFont val="Calibri"/>
        <family val="2"/>
        <scheme val="minor"/>
      </rPr>
      <t xml:space="preserve">
Sexe
</t>
    </r>
    <r>
      <rPr>
        <sz val="11"/>
        <rFont val="Calibri"/>
        <family val="2"/>
        <scheme val="minor"/>
      </rPr>
      <t>m = homme /  f = femme</t>
    </r>
  </si>
  <si>
    <t>Messdatum
Date de la mesure</t>
  </si>
  <si>
    <t>Name
Nom</t>
  </si>
  <si>
    <t>Vorname
Prénom</t>
  </si>
  <si>
    <r>
      <t xml:space="preserve">Geburtsdatum
</t>
    </r>
    <r>
      <rPr>
        <sz val="11"/>
        <rFont val="Calibri"/>
        <family val="2"/>
        <scheme val="minor"/>
      </rPr>
      <t>(tt.mm.jjjj)</t>
    </r>
    <r>
      <rPr>
        <b/>
        <sz val="11"/>
        <rFont val="Calibri"/>
        <family val="2"/>
        <scheme val="minor"/>
      </rPr>
      <t xml:space="preserve">
Date de naissance
</t>
    </r>
    <r>
      <rPr>
        <sz val="11"/>
        <rFont val="Calibri"/>
        <family val="2"/>
        <scheme val="minor"/>
      </rPr>
      <t>(jj.mm.aaaa)</t>
    </r>
  </si>
  <si>
    <t xml:space="preserve">Körpergewicht auf der Waage (Kg)
Poids sur la balance (kg)
</t>
  </si>
  <si>
    <t>Gewicht Kleidung (Kg)
poids des habits (kg)</t>
  </si>
  <si>
    <t>Effektives Gewicht (Kg)
Poids effectif (kg)</t>
  </si>
  <si>
    <t>Körpergrösse stehend (cm)
Taille debout (cm)</t>
  </si>
  <si>
    <t>Körpergrösse sitzend (cm) inkl. Sitzhöhe
Taille assise inclus support (cm)</t>
  </si>
  <si>
    <t>Stuhl/PlyoBox… höhe (cm)
hauteur de la chaise, de la box,… (cm)</t>
  </si>
  <si>
    <t>Körpergrösse sitzend (cm)
Taille assise (cm)</t>
  </si>
  <si>
    <t>Beinlänge (cm)
Longueur des jambes (cm)</t>
  </si>
  <si>
    <t>aktuelles chronologisches Alter
Âge chronologique actuel</t>
  </si>
  <si>
    <t>Geschätztes Alter beim Wachstumsspurt
Âge estimé au pic de croissance</t>
  </si>
  <si>
    <t>Reifestand
Etat de maturité</t>
  </si>
  <si>
    <t>Biologischer Entwicklungsstand
Etat de développement biologique</t>
  </si>
  <si>
    <r>
      <t xml:space="preserve">Bio. Entwicklungsstand
</t>
    </r>
    <r>
      <rPr>
        <sz val="11"/>
        <rFont val="Calibri"/>
        <family val="2"/>
        <scheme val="minor"/>
      </rPr>
      <t>Zahl (1-3)</t>
    </r>
    <r>
      <rPr>
        <b/>
        <sz val="11"/>
        <rFont val="Calibri"/>
        <family val="2"/>
        <scheme val="minor"/>
      </rPr>
      <t xml:space="preserve">
Etat de développement biologique
</t>
    </r>
    <r>
      <rPr>
        <sz val="11"/>
        <rFont val="Calibri"/>
        <family val="2"/>
        <scheme val="minor"/>
      </rPr>
      <t>Catégorie 1-3</t>
    </r>
  </si>
  <si>
    <t>BES Zahl (1-5)
Dév. bio. Catégorie 1-5</t>
  </si>
  <si>
    <t>BES Zahl (1-5)
Dév. Bio Catégorie 1-5</t>
  </si>
  <si>
    <t>Geschätzte Erwachsenegrösse ( ± 5.4cm)
Taille estimée à l'âge adulte
( ± 5.4cm)</t>
  </si>
  <si>
    <t>Geschätzte Wachstumsreserve (cm)
Réserve de croissance estimée (cm)</t>
  </si>
  <si>
    <t>Prozent Erwachsenengrösse
Pourcentage de la taille adulte atteinte actuellement</t>
  </si>
  <si>
    <t>Spaltenangabe Tabelle</t>
  </si>
  <si>
    <t>m</t>
  </si>
  <si>
    <t>f</t>
  </si>
  <si>
    <t>Geburtsdatum
Date de naissance</t>
  </si>
  <si>
    <t>Bio. Entwicklungsstand
Zahl (1-3)
Développement bio.
Catégorie 1-3</t>
  </si>
  <si>
    <t>Year from PHV</t>
  </si>
  <si>
    <t>early</t>
  </si>
  <si>
    <t>average</t>
  </si>
  <si>
    <t>late</t>
  </si>
  <si>
    <t>männlich</t>
  </si>
  <si>
    <t>Alter</t>
  </si>
  <si>
    <t>Maturity offset</t>
  </si>
  <si>
    <t>Beinlänge</t>
  </si>
  <si>
    <t>PHV</t>
  </si>
  <si>
    <t>Wachstumsreserve</t>
  </si>
  <si>
    <t>weiblich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</si>
</sst>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0.0"/>
    <numFmt numFmtId="166" formatCode="0.0%"/>
    <numFmt numFmtId="167" formatCode="0.000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dashed">
        <color theme="0" tint="-4.9989318521683403E-2"/>
      </left>
      <right style="dashed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theme="0" tint="-4.9989318521683403E-2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49" fontId="4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165" fontId="8" fillId="0" borderId="0" xfId="0" applyNumberFormat="1" applyFont="1"/>
    <xf numFmtId="0" fontId="8" fillId="4" borderId="0" xfId="0" applyFont="1" applyFill="1" applyAlignment="1">
      <alignment horizontal="center"/>
    </xf>
    <xf numFmtId="0" fontId="8" fillId="4" borderId="0" xfId="0" applyFont="1" applyFill="1"/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165" fontId="0" fillId="2" borderId="0" xfId="0" applyNumberFormat="1" applyFill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0" fontId="4" fillId="5" borderId="0" xfId="0" applyFont="1" applyFill="1"/>
    <xf numFmtId="0" fontId="4" fillId="4" borderId="0" xfId="0" applyFont="1" applyFill="1"/>
    <xf numFmtId="0" fontId="4" fillId="6" borderId="0" xfId="0" applyFont="1" applyFill="1"/>
    <xf numFmtId="14" fontId="8" fillId="4" borderId="0" xfId="0" applyNumberFormat="1" applyFont="1" applyFill="1" applyAlignment="1">
      <alignment horizontal="left"/>
    </xf>
    <xf numFmtId="14" fontId="8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9" fontId="8" fillId="4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right"/>
    </xf>
    <xf numFmtId="0" fontId="9" fillId="4" borderId="0" xfId="0" applyFont="1" applyFill="1"/>
    <xf numFmtId="0" fontId="9" fillId="6" borderId="0" xfId="0" applyFont="1" applyFill="1"/>
    <xf numFmtId="0" fontId="9" fillId="5" borderId="0" xfId="0" applyFont="1" applyFill="1"/>
    <xf numFmtId="49" fontId="4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right"/>
    </xf>
    <xf numFmtId="49" fontId="4" fillId="5" borderId="0" xfId="0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vertical="center" wrapText="1"/>
      <protection locked="0"/>
    </xf>
    <xf numFmtId="14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center" vertical="center"/>
      <protection locked="0"/>
    </xf>
    <xf numFmtId="165" fontId="8" fillId="4" borderId="0" xfId="0" applyNumberFormat="1" applyFont="1" applyFill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6" fontId="8" fillId="4" borderId="0" xfId="0" applyNumberFormat="1" applyFont="1" applyFill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4" fontId="8" fillId="0" borderId="0" xfId="0" applyNumberFormat="1" applyFont="1" applyAlignment="1" applyProtection="1">
      <alignment vertical="center" wrapText="1"/>
      <protection locked="0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vertical="center" wrapText="1"/>
    </xf>
    <xf numFmtId="14" fontId="8" fillId="0" borderId="0" xfId="0" applyNumberFormat="1" applyFont="1" applyAlignment="1" applyProtection="1">
      <alignment horizontal="center" vertical="center"/>
      <protection locked="0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9" fillId="7" borderId="2" xfId="0" applyFont="1" applyFill="1" applyBorder="1" applyAlignment="1">
      <alignment horizontal="left" vertical="top" wrapText="1"/>
    </xf>
    <xf numFmtId="14" fontId="9" fillId="7" borderId="3" xfId="0" applyNumberFormat="1" applyFont="1" applyFill="1" applyBorder="1" applyAlignment="1">
      <alignment horizontal="left" vertical="top" wrapText="1"/>
    </xf>
    <xf numFmtId="0" fontId="9" fillId="7" borderId="3" xfId="0" applyFont="1" applyFill="1" applyBorder="1" applyAlignment="1">
      <alignment horizontal="left" vertical="top" wrapText="1"/>
    </xf>
    <xf numFmtId="165" fontId="9" fillId="7" borderId="3" xfId="0" applyNumberFormat="1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9" fontId="9" fillId="5" borderId="3" xfId="0" applyNumberFormat="1" applyFont="1" applyFill="1" applyBorder="1" applyAlignment="1">
      <alignment horizontal="left" vertical="top" wrapText="1"/>
    </xf>
    <xf numFmtId="165" fontId="8" fillId="4" borderId="0" xfId="0" applyNumberFormat="1" applyFont="1" applyFill="1" applyAlignment="1">
      <alignment horizontal="center" vertical="center"/>
    </xf>
    <xf numFmtId="0" fontId="9" fillId="9" borderId="3" xfId="0" applyFont="1" applyFill="1" applyBorder="1" applyAlignment="1">
      <alignment horizontal="left" vertical="top" wrapText="1"/>
    </xf>
    <xf numFmtId="0" fontId="8" fillId="8" borderId="0" xfId="0" applyFont="1" applyFill="1" applyAlignment="1">
      <alignment horizontal="center" vertical="center"/>
    </xf>
    <xf numFmtId="14" fontId="9" fillId="5" borderId="3" xfId="0" applyNumberFormat="1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165" fontId="10" fillId="4" borderId="0" xfId="0" applyNumberFormat="1" applyFont="1" applyFill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167" fontId="8" fillId="0" borderId="0" xfId="0" applyNumberFormat="1" applyFont="1" applyAlignment="1" applyProtection="1">
      <alignment horizontal="center" vertical="center" wrapText="1"/>
      <protection locked="0"/>
    </xf>
    <xf numFmtId="167" fontId="8" fillId="0" borderId="0" xfId="0" applyNumberFormat="1" applyFont="1" applyAlignment="1" applyProtection="1">
      <alignment horizontal="center" vertical="center"/>
      <protection locked="0"/>
    </xf>
    <xf numFmtId="167" fontId="8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128871</xdr:colOff>
      <xdr:row>3</xdr:row>
      <xdr:rowOff>106456</xdr:rowOff>
    </xdr:from>
    <xdr:to>
      <xdr:col>20</xdr:col>
      <xdr:colOff>262221</xdr:colOff>
      <xdr:row>19</xdr:row>
      <xdr:rowOff>133351</xdr:rowOff>
    </xdr:to>
    <xdr:grpSp>
      <xdr:nvGrpSpPr>
        <xdr:cNvPr id="11" name="Group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0749246" y="782731"/>
          <a:ext cx="3943350" cy="3084420"/>
          <a:chOff x="10058400" y="1504950"/>
          <a:chExt cx="3752850" cy="3086320"/>
        </a:xfrm>
      </xdr:grpSpPr>
      <xdr:pic>
        <xdr:nvPicPr>
          <xdr:cNvPr id="6" name="Grafik 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382"/>
          <a:stretch/>
        </xdr:blipFill>
        <xdr:spPr bwMode="auto">
          <a:xfrm>
            <a:off x="10058400" y="1772217"/>
            <a:ext cx="3752850" cy="28190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ZoneText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1010899" y="1504950"/>
            <a:ext cx="2085975" cy="2667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 b="1"/>
              <a:t>Messung</a:t>
            </a:r>
            <a:r>
              <a:rPr lang="de-CH" sz="1100" b="1" baseline="0"/>
              <a:t> Körpergrösse stehend</a:t>
            </a:r>
            <a:endParaRPr lang="de-CH" sz="1100" b="1"/>
          </a:p>
        </xdr:txBody>
      </xdr:sp>
    </xdr:grpSp>
    <xdr:clientData/>
  </xdr:twoCellAnchor>
  <xdr:twoCellAnchor>
    <xdr:from>
      <xdr:col>15</xdr:col>
      <xdr:colOff>200588</xdr:colOff>
      <xdr:row>20</xdr:row>
      <xdr:rowOff>42013</xdr:rowOff>
    </xdr:from>
    <xdr:to>
      <xdr:col>20</xdr:col>
      <xdr:colOff>305363</xdr:colOff>
      <xdr:row>39</xdr:row>
      <xdr:rowOff>85716</xdr:rowOff>
    </xdr:to>
    <xdr:grpSp>
      <xdr:nvGrpSpPr>
        <xdr:cNvPr id="12" name="Group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0820963" y="3966313"/>
          <a:ext cx="3914775" cy="3663203"/>
          <a:chOff x="10050854" y="4629366"/>
          <a:chExt cx="3779446" cy="3663315"/>
        </a:xfrm>
      </xdr:grpSpPr>
      <xdr:pic>
        <xdr:nvPicPr>
          <xdr:cNvPr id="7" name="Grafik 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675"/>
          <a:stretch/>
        </xdr:blipFill>
        <xdr:spPr bwMode="auto">
          <a:xfrm>
            <a:off x="10050854" y="4952999"/>
            <a:ext cx="3779446" cy="333968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ZoneText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11049000" y="4629366"/>
            <a:ext cx="2085975" cy="2952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 b="1"/>
              <a:t>Messung</a:t>
            </a:r>
            <a:r>
              <a:rPr lang="de-CH" sz="1100" b="1" baseline="0"/>
              <a:t> Körpergrösse sitzend</a:t>
            </a:r>
            <a:endParaRPr lang="de-CH" sz="1100" b="1"/>
          </a:p>
        </xdr:txBody>
      </xdr:sp>
    </xdr:grpSp>
    <xdr:clientData/>
  </xdr:twoCellAnchor>
  <xdr:twoCellAnchor>
    <xdr:from>
      <xdr:col>11</xdr:col>
      <xdr:colOff>329872</xdr:colOff>
      <xdr:row>45</xdr:row>
      <xdr:rowOff>30396</xdr:rowOff>
    </xdr:from>
    <xdr:to>
      <xdr:col>15</xdr:col>
      <xdr:colOff>3221</xdr:colOff>
      <xdr:row>51</xdr:row>
      <xdr:rowOff>30396</xdr:rowOff>
    </xdr:to>
    <xdr:sp macro="[0]!Plaque_de_klicken" textlink="">
      <xdr:nvSpPr>
        <xdr:cNvPr id="2" name="Pla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30797" y="9298221"/>
          <a:ext cx="2683249" cy="1143000"/>
        </a:xfrm>
        <a:prstGeom prst="bevel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2800"/>
            <a:t>Neue Eingabe</a:t>
          </a:r>
        </a:p>
        <a:p>
          <a:pPr algn="ctr"/>
          <a:r>
            <a:rPr lang="de-CH" sz="1600" i="1"/>
            <a:t>klicken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188200</xdr:colOff>
      <xdr:row>3</xdr:row>
      <xdr:rowOff>132791</xdr:rowOff>
    </xdr:from>
    <xdr:to>
      <xdr:col>20</xdr:col>
      <xdr:colOff>238686</xdr:colOff>
      <xdr:row>18</xdr:row>
      <xdr:rowOff>62192</xdr:rowOff>
    </xdr:to>
    <xdr:grpSp>
      <xdr:nvGrpSpPr>
        <xdr:cNvPr id="13" name="Group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10789525" y="761441"/>
          <a:ext cx="3917636" cy="2796426"/>
          <a:chOff x="9363013" y="610486"/>
          <a:chExt cx="4191062" cy="3862875"/>
        </a:xfrm>
      </xdr:grpSpPr>
      <xdr:pic>
        <xdr:nvPicPr>
          <xdr:cNvPr id="10" name="Grafik 1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63013" y="953605"/>
            <a:ext cx="4191062" cy="351975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" name="ZoneTexte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10714505" y="610486"/>
            <a:ext cx="1727204" cy="26456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CH" sz="1100" b="1"/>
              <a:t>Mesure</a:t>
            </a:r>
            <a:r>
              <a:rPr lang="de-CH" sz="1100" b="1" baseline="0"/>
              <a:t> de la taille debout</a:t>
            </a:r>
            <a:endParaRPr lang="de-CH" sz="1100" b="1"/>
          </a:p>
        </xdr:txBody>
      </xdr:sp>
    </xdr:grpSp>
    <xdr:clientData/>
  </xdr:twoCellAnchor>
  <xdr:twoCellAnchor>
    <xdr:from>
      <xdr:col>15</xdr:col>
      <xdr:colOff>207313</xdr:colOff>
      <xdr:row>20</xdr:row>
      <xdr:rowOff>57710</xdr:rowOff>
    </xdr:from>
    <xdr:to>
      <xdr:col>20</xdr:col>
      <xdr:colOff>264463</xdr:colOff>
      <xdr:row>39</xdr:row>
      <xdr:rowOff>161925</xdr:rowOff>
    </xdr:to>
    <xdr:grpSp>
      <xdr:nvGrpSpPr>
        <xdr:cNvPr id="15" name="Group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10808638" y="3934385"/>
          <a:ext cx="3924300" cy="3723715"/>
          <a:chOff x="9544051" y="7757110"/>
          <a:chExt cx="3867150" cy="4176909"/>
        </a:xfrm>
      </xdr:grpSpPr>
      <xdr:pic>
        <xdr:nvPicPr>
          <xdr:cNvPr id="11" name="Grafik 2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421" b="3652"/>
          <a:stretch/>
        </xdr:blipFill>
        <xdr:spPr bwMode="auto">
          <a:xfrm>
            <a:off x="9544051" y="8161449"/>
            <a:ext cx="3867150" cy="3772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" name="ZoneTexte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10808795" y="7757110"/>
            <a:ext cx="172720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 b="1"/>
              <a:t>Mesure</a:t>
            </a:r>
            <a:r>
              <a:rPr lang="de-CH" sz="1100" b="1" baseline="0"/>
              <a:t> de la taille assis</a:t>
            </a:r>
            <a:endParaRPr lang="de-CH" sz="1100" b="1"/>
          </a:p>
        </xdr:txBody>
      </xdr:sp>
    </xdr:grpSp>
    <xdr:clientData/>
  </xdr:twoCellAnchor>
  <xdr:twoCellAnchor>
    <xdr:from>
      <xdr:col>11</xdr:col>
      <xdr:colOff>191902</xdr:colOff>
      <xdr:row>45</xdr:row>
      <xdr:rowOff>41743</xdr:rowOff>
    </xdr:from>
    <xdr:to>
      <xdr:col>15</xdr:col>
      <xdr:colOff>1401</xdr:colOff>
      <xdr:row>51</xdr:row>
      <xdr:rowOff>8125</xdr:rowOff>
    </xdr:to>
    <xdr:sp macro="[0]!Plaque_fr_Cliquer" textlink="">
      <xdr:nvSpPr>
        <xdr:cNvPr id="8" name="Plaqu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583302" y="8842843"/>
          <a:ext cx="2819399" cy="1109382"/>
        </a:xfrm>
        <a:prstGeom prst="bevel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2800"/>
            <a:t>Nouvelle</a:t>
          </a:r>
          <a:r>
            <a:rPr lang="de-CH" sz="2800" baseline="0"/>
            <a:t> entrée</a:t>
          </a:r>
        </a:p>
        <a:p>
          <a:pPr algn="ctr"/>
          <a:r>
            <a:rPr lang="de-CH" sz="1600" i="1" baseline="0"/>
            <a:t>cliquer</a:t>
          </a:r>
          <a:endParaRPr lang="de-CH" sz="1600" i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35859</xdr:colOff>
      <xdr:row>0</xdr:row>
      <xdr:rowOff>94929</xdr:rowOff>
    </xdr:from>
    <xdr:to>
      <xdr:col>12</xdr:col>
      <xdr:colOff>0</xdr:colOff>
      <xdr:row>2</xdr:row>
      <xdr:rowOff>73638</xdr:rowOff>
    </xdr:to>
    <xdr:sp macro="[0]!Plaque_Eingabe_Clic" textlink="">
      <xdr:nvSpPr>
        <xdr:cNvPr id="2" name="Pla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138212" y="94929"/>
          <a:ext cx="3541059" cy="740709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CH" sz="1400" b="1"/>
            <a:t>Neue Eingabe</a:t>
          </a:r>
          <a:r>
            <a:rPr lang="de-CH" sz="1400" b="1" baseline="0"/>
            <a:t> / nouvelle entrée</a:t>
          </a:r>
        </a:p>
        <a:p>
          <a:pPr algn="ctr"/>
          <a:r>
            <a:rPr lang="de-CH" sz="1400" b="0" i="1" baseline="0"/>
            <a:t>clic</a:t>
          </a:r>
          <a:endParaRPr lang="de-CH" sz="1400" b="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O48"/>
  <sheetViews>
    <sheetView showGridLines="0" showRowColHeaders="0" tabSelected="1" zoomScaleNormal="100" workbookViewId="0">
      <selection activeCell="E51" sqref="E51"/>
    </sheetView>
  </sheetViews>
  <sheetFormatPr defaultColWidth="11.42578125" defaultRowHeight="15"/>
  <cols>
    <col min="1" max="2" width="4.7109375" style="1" customWidth="1"/>
    <col min="3" max="14" width="11.28515625" style="1" customWidth="1"/>
    <col min="15" max="15" width="14.42578125" style="1" customWidth="1"/>
    <col min="16" max="16384" width="11.42578125" style="1"/>
  </cols>
  <sheetData>
    <row r="1" spans="2:15" ht="17.25" customHeight="1"/>
    <row r="2" spans="2:15" ht="21">
      <c r="B2" s="3" t="s">
        <v>0</v>
      </c>
    </row>
    <row r="4" spans="2:15" ht="15.75">
      <c r="B4" s="2" t="s">
        <v>1</v>
      </c>
    </row>
    <row r="6" spans="2:15">
      <c r="B6" s="30" t="s">
        <v>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15">
      <c r="B7" s="22"/>
      <c r="C7" s="36" t="s">
        <v>3</v>
      </c>
      <c r="D7" s="22" t="s">
        <v>4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2:15">
      <c r="B8" s="22"/>
      <c r="C8" s="36" t="s">
        <v>5</v>
      </c>
      <c r="D8" s="22" t="s">
        <v>6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2:15">
      <c r="B9" s="22"/>
      <c r="C9" s="36" t="s">
        <v>7</v>
      </c>
      <c r="D9" s="22" t="s">
        <v>8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2:15">
      <c r="B10" s="22"/>
      <c r="C10" s="36" t="s">
        <v>9</v>
      </c>
      <c r="D10" s="22" t="s">
        <v>10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2:15">
      <c r="B11" s="22"/>
      <c r="C11" s="36" t="s">
        <v>11</v>
      </c>
      <c r="D11" s="22" t="s">
        <v>12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15">
      <c r="B12" s="22"/>
      <c r="C12" s="29"/>
      <c r="D12" s="22" t="s">
        <v>13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4" spans="2:15">
      <c r="B14" s="31" t="s">
        <v>14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2:15">
      <c r="B15" s="23"/>
      <c r="C15" s="23" t="s">
        <v>15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2:15">
      <c r="B16" s="23"/>
      <c r="C16" s="23" t="s">
        <v>16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2:1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2:15">
      <c r="B18" s="23"/>
      <c r="C18" s="33" t="s">
        <v>3</v>
      </c>
      <c r="D18" s="23" t="s">
        <v>17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2:15">
      <c r="B19" s="23"/>
      <c r="C19" s="33" t="s">
        <v>5</v>
      </c>
      <c r="D19" s="23" t="s">
        <v>18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2:15">
      <c r="B20" s="23"/>
      <c r="C20" s="33" t="s">
        <v>7</v>
      </c>
      <c r="D20" s="23" t="s">
        <v>19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2:15">
      <c r="B21" s="23"/>
      <c r="C21" s="33" t="s">
        <v>9</v>
      </c>
      <c r="D21" s="23" t="s">
        <v>20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2:15">
      <c r="B22" s="23"/>
      <c r="C22" s="33" t="s">
        <v>11</v>
      </c>
      <c r="D22" s="23" t="s">
        <v>21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2:15">
      <c r="B23" s="23"/>
      <c r="C23" s="33" t="s">
        <v>22</v>
      </c>
      <c r="D23" s="23" t="s">
        <v>23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2:15">
      <c r="B24" s="23"/>
      <c r="C24" s="33" t="s">
        <v>24</v>
      </c>
      <c r="D24" s="23" t="s">
        <v>25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2:15">
      <c r="B25" s="23"/>
      <c r="C25" s="34"/>
      <c r="D25" s="23" t="s">
        <v>26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2:1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2:15">
      <c r="B27" s="31" t="s">
        <v>27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2:15">
      <c r="B28" s="23"/>
      <c r="C28" s="23" t="s">
        <v>28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2:1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2:15">
      <c r="B30" s="23"/>
      <c r="C30" s="33" t="s">
        <v>3</v>
      </c>
      <c r="D30" s="23" t="s">
        <v>29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2:15">
      <c r="B31" s="23"/>
      <c r="C31" s="33" t="s">
        <v>5</v>
      </c>
      <c r="D31" s="23" t="s">
        <v>30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2:15">
      <c r="B32" s="23"/>
      <c r="C32" s="33"/>
      <c r="D32" s="23" t="s">
        <v>31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2:15">
      <c r="B33" s="23"/>
      <c r="C33" s="33" t="s">
        <v>7</v>
      </c>
      <c r="D33" s="23" t="s">
        <v>32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2:15">
      <c r="B34" s="23"/>
      <c r="C34" s="33" t="s">
        <v>9</v>
      </c>
      <c r="D34" s="23" t="s">
        <v>21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2:15">
      <c r="B35" s="23"/>
      <c r="C35" s="33" t="s">
        <v>11</v>
      </c>
      <c r="D35" s="23" t="s">
        <v>33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2:15">
      <c r="B36" s="23"/>
      <c r="C36" s="33" t="s">
        <v>22</v>
      </c>
      <c r="D36" s="23" t="s">
        <v>34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2:15">
      <c r="B37" s="23"/>
      <c r="C37" s="33"/>
      <c r="D37" s="23" t="s">
        <v>26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2:15">
      <c r="B38" s="4"/>
    </row>
    <row r="39" spans="2:15">
      <c r="B39" s="5" t="s">
        <v>35</v>
      </c>
    </row>
    <row r="40" spans="2:15">
      <c r="B40" s="5"/>
    </row>
    <row r="41" spans="2:15">
      <c r="B41" s="32" t="s">
        <v>36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2:15">
      <c r="B42" s="21"/>
      <c r="C42" s="35" t="s">
        <v>3</v>
      </c>
      <c r="D42" s="21" t="s">
        <v>37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2:15">
      <c r="B43" s="21"/>
      <c r="C43" s="35" t="s">
        <v>5</v>
      </c>
      <c r="D43" s="21" t="s">
        <v>38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2:15">
      <c r="B44" s="21"/>
      <c r="C44" s="35" t="s">
        <v>7</v>
      </c>
      <c r="D44" s="21" t="s">
        <v>39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6" spans="2:15">
      <c r="B46" s="1" t="s">
        <v>40</v>
      </c>
    </row>
    <row r="47" spans="2:15">
      <c r="B47" s="1" t="s">
        <v>41</v>
      </c>
    </row>
    <row r="48" spans="2:15">
      <c r="B48" s="1" t="s">
        <v>42</v>
      </c>
    </row>
  </sheetData>
  <sheetProtection algorithmName="SHA-512" hashValue="VTpsz9ouHoP3/bcLdIbMMP6UXfu6mOSY6k6AW5y8wGvXw1Zx5mAdC5sLIq4XxoaEbk12CF51Bsv9E3U3Yav0ag==" saltValue="eCEH6ZELiCEpPLpDosa3MQ==" spinCount="100000" sheet="1" objects="1" scenarios="1" selectLockedCells="1" selectUnlockedCells="1"/>
  <pageMargins left="0.7" right="0.7" top="0.75" bottom="0.75" header="0.3" footer="0.3"/>
  <ignoredErrors>
    <ignoredError sqref="C18:C24 C30:C31 C33:C36 C42:C44 C7:C11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1:O48"/>
  <sheetViews>
    <sheetView showGridLines="0" showRowColHeaders="0" topLeftCell="A49" zoomScaleNormal="100" workbookViewId="0">
      <selection activeCell="C48" sqref="C48"/>
    </sheetView>
  </sheetViews>
  <sheetFormatPr defaultColWidth="11.42578125" defaultRowHeight="15"/>
  <cols>
    <col min="1" max="1" width="4.7109375" style="1" customWidth="1"/>
    <col min="2" max="2" width="4.42578125" style="1" customWidth="1"/>
    <col min="3" max="14" width="11.28515625" style="1" customWidth="1"/>
    <col min="15" max="15" width="14.42578125" style="1" customWidth="1"/>
    <col min="16" max="18" width="11.42578125" style="1"/>
    <col min="19" max="19" width="12.28515625" style="1" customWidth="1"/>
    <col min="20" max="16384" width="11.42578125" style="1"/>
  </cols>
  <sheetData>
    <row r="1" spans="2:15" ht="17.25" customHeight="1"/>
    <row r="2" spans="2:15" ht="17.25" customHeight="1">
      <c r="B2" s="3" t="s">
        <v>43</v>
      </c>
    </row>
    <row r="4" spans="2:15" ht="15.75">
      <c r="B4" s="2" t="s">
        <v>44</v>
      </c>
    </row>
    <row r="6" spans="2:15">
      <c r="B6" s="30" t="s">
        <v>45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15">
      <c r="B7" s="22"/>
      <c r="C7" s="36" t="s">
        <v>3</v>
      </c>
      <c r="D7" s="22" t="s">
        <v>46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2:15">
      <c r="B8" s="22"/>
      <c r="C8" s="36" t="s">
        <v>5</v>
      </c>
      <c r="D8" s="22" t="s">
        <v>47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2:15">
      <c r="B9" s="22"/>
      <c r="C9" s="36" t="s">
        <v>7</v>
      </c>
      <c r="D9" s="22" t="s">
        <v>48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2:15">
      <c r="B10" s="22"/>
      <c r="C10" s="36" t="s">
        <v>9</v>
      </c>
      <c r="D10" s="22" t="s">
        <v>49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2:15">
      <c r="B11" s="22"/>
      <c r="C11" s="36" t="s">
        <v>11</v>
      </c>
      <c r="D11" s="22" t="s">
        <v>50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15">
      <c r="B12" s="22"/>
      <c r="C12" s="29"/>
      <c r="D12" s="22" t="s">
        <v>51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2:15">
      <c r="B13" s="28"/>
    </row>
    <row r="14" spans="2:15">
      <c r="B14" s="31" t="s">
        <v>52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2:15">
      <c r="B15" s="23"/>
      <c r="C15" s="23" t="s">
        <v>53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2:15">
      <c r="B16" s="23"/>
      <c r="C16" s="23" t="s">
        <v>54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2:1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2:15">
      <c r="B18" s="23"/>
      <c r="C18" s="33" t="s">
        <v>3</v>
      </c>
      <c r="D18" s="23" t="s">
        <v>55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2:15">
      <c r="B19" s="23"/>
      <c r="C19" s="33" t="s">
        <v>5</v>
      </c>
      <c r="D19" s="23" t="s">
        <v>56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2:15">
      <c r="B20" s="23"/>
      <c r="C20" s="33" t="s">
        <v>7</v>
      </c>
      <c r="D20" s="23" t="s">
        <v>57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2:15">
      <c r="B21" s="23"/>
      <c r="C21" s="33" t="s">
        <v>9</v>
      </c>
      <c r="D21" s="23" t="s">
        <v>58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2:15">
      <c r="B22" s="23"/>
      <c r="C22" s="33" t="s">
        <v>11</v>
      </c>
      <c r="D22" s="23" t="s">
        <v>59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2:15">
      <c r="B23" s="23"/>
      <c r="C23" s="33" t="s">
        <v>22</v>
      </c>
      <c r="D23" s="23" t="s">
        <v>60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2:15">
      <c r="B24" s="23"/>
      <c r="C24" s="33" t="s">
        <v>24</v>
      </c>
      <c r="D24" s="23" t="s">
        <v>61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2:15">
      <c r="B25" s="23"/>
      <c r="C25" s="34"/>
      <c r="D25" s="23" t="s">
        <v>62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2:1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2:15">
      <c r="B27" s="31" t="s">
        <v>63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2:15">
      <c r="B28" s="23"/>
      <c r="C28" s="23" t="s">
        <v>64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2:1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2:15">
      <c r="B30" s="23"/>
      <c r="C30" s="33" t="s">
        <v>3</v>
      </c>
      <c r="D30" s="23" t="s">
        <v>65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2:15">
      <c r="B31" s="23"/>
      <c r="C31" s="33" t="s">
        <v>5</v>
      </c>
      <c r="D31" s="23" t="s">
        <v>66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2:15">
      <c r="B32" s="23"/>
      <c r="C32" s="33"/>
      <c r="D32" s="23" t="s">
        <v>67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2:15">
      <c r="B33" s="23"/>
      <c r="C33" s="33" t="s">
        <v>7</v>
      </c>
      <c r="D33" s="23" t="s">
        <v>68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2:15">
      <c r="B34" s="23"/>
      <c r="C34" s="33" t="s">
        <v>9</v>
      </c>
      <c r="D34" s="23" t="s">
        <v>59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2:15">
      <c r="B35" s="23"/>
      <c r="C35" s="33" t="s">
        <v>11</v>
      </c>
      <c r="D35" s="23" t="s">
        <v>69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2:15">
      <c r="B36" s="23"/>
      <c r="C36" s="33" t="s">
        <v>22</v>
      </c>
      <c r="D36" s="23" t="s">
        <v>61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2:15">
      <c r="B37" s="23"/>
      <c r="C37" s="34"/>
      <c r="D37" s="23" t="s">
        <v>62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9" spans="2:15">
      <c r="B39" s="5" t="s">
        <v>70</v>
      </c>
    </row>
    <row r="41" spans="2:15">
      <c r="B41" s="32" t="s">
        <v>71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2:15">
      <c r="B42" s="21"/>
      <c r="C42" s="35" t="s">
        <v>3</v>
      </c>
      <c r="D42" s="21" t="s">
        <v>72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2:15">
      <c r="B43" s="21"/>
      <c r="C43" s="35" t="s">
        <v>5</v>
      </c>
      <c r="D43" s="21" t="s">
        <v>73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2:15">
      <c r="B44" s="21"/>
      <c r="C44" s="35" t="s">
        <v>7</v>
      </c>
      <c r="D44" s="21" t="s">
        <v>74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6" spans="2:15">
      <c r="B46" s="1" t="s">
        <v>75</v>
      </c>
    </row>
    <row r="47" spans="2:15">
      <c r="B47" s="1" t="s">
        <v>76</v>
      </c>
    </row>
    <row r="48" spans="2:15">
      <c r="B48" s="1" t="s">
        <v>77</v>
      </c>
    </row>
  </sheetData>
  <sheetProtection algorithmName="SHA-512" hashValue="7wj+Efolppw02qHOpye6nXUO6dQ4+A+OYbvjSX0AMeEyGebJJnDwBBVODoIPcD6RJFBQfn8TRPGQUFfxwPzehA==" saltValue="WQBOeY50kyVekIKk/0HmMQ==" spinCount="100000" sheet="1" objects="1" scenarios="1" selectLockedCells="1" selectUnlockedCells="1"/>
  <pageMargins left="0.7" right="0.7" top="0.75" bottom="0.75" header="0.3" footer="0.3"/>
  <pageSetup paperSize="9" orientation="portrait" r:id="rId1"/>
  <ignoredErrors>
    <ignoredError sqref="C7:C11 C18:C2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IV500"/>
  <sheetViews>
    <sheetView topLeftCell="A160" zoomScale="80" zoomScaleNormal="80" workbookViewId="0">
      <selection activeCell="K14" sqref="K14"/>
    </sheetView>
  </sheetViews>
  <sheetFormatPr defaultColWidth="11.42578125" defaultRowHeight="12.75"/>
  <cols>
    <col min="1" max="1" width="23.7109375" style="6" customWidth="1"/>
    <col min="2" max="2" width="16.140625" style="72" customWidth="1"/>
    <col min="3" max="4" width="19" style="6" customWidth="1"/>
    <col min="5" max="5" width="18.42578125" style="17" customWidth="1"/>
    <col min="6" max="6" width="21.7109375" style="18" customWidth="1"/>
    <col min="7" max="7" width="21.42578125" style="75" customWidth="1"/>
    <col min="8" max="8" width="20.42578125" style="18" customWidth="1"/>
    <col min="9" max="9" width="19" style="19" customWidth="1"/>
    <col min="10" max="11" width="20.5703125" style="18" customWidth="1"/>
    <col min="12" max="12" width="17.28515625" style="18" customWidth="1"/>
    <col min="13" max="13" width="16.7109375" style="18" hidden="1" customWidth="1"/>
    <col min="14" max="14" width="21.7109375" style="18" customWidth="1"/>
    <col min="15" max="15" width="22.7109375" style="18" customWidth="1"/>
    <col min="16" max="16" width="12.28515625" style="6" hidden="1" customWidth="1"/>
    <col min="17" max="17" width="28.140625" style="6" customWidth="1"/>
    <col min="18" max="18" width="23.42578125" style="18" customWidth="1"/>
    <col min="19" max="19" width="17.42578125" style="18" hidden="1" customWidth="1"/>
    <col min="20" max="20" width="26.7109375" style="18" hidden="1" customWidth="1"/>
    <col min="21" max="21" width="26.7109375" style="6" customWidth="1"/>
    <col min="22" max="22" width="22.42578125" style="6" hidden="1" customWidth="1"/>
    <col min="23" max="23" width="28" style="20" customWidth="1"/>
    <col min="24" max="25" width="11.42578125" style="6"/>
    <col min="26" max="26" width="10.7109375" style="7" customWidth="1"/>
    <col min="27" max="29" width="11.42578125" style="6" hidden="1" customWidth="1"/>
    <col min="30" max="16384" width="11.42578125" style="6"/>
  </cols>
  <sheetData>
    <row r="1" spans="1:29">
      <c r="A1" s="9"/>
      <c r="B1" s="24"/>
      <c r="C1" s="9"/>
      <c r="D1" s="9"/>
      <c r="E1" s="25"/>
      <c r="F1" s="8"/>
      <c r="G1" s="8"/>
      <c r="H1" s="8"/>
      <c r="I1" s="26"/>
      <c r="J1" s="8"/>
      <c r="K1" s="8"/>
      <c r="L1" s="8"/>
      <c r="M1" s="8"/>
      <c r="N1" s="8"/>
      <c r="O1" s="8"/>
      <c r="P1" s="9"/>
      <c r="Q1" s="9"/>
      <c r="R1" s="8"/>
      <c r="S1" s="8"/>
      <c r="T1" s="8"/>
      <c r="U1" s="9"/>
      <c r="V1" s="9"/>
      <c r="W1" s="27"/>
    </row>
    <row r="2" spans="1:29" ht="46.5" customHeight="1">
      <c r="A2" s="9"/>
      <c r="B2" s="24"/>
      <c r="C2" s="9"/>
      <c r="D2" s="9"/>
      <c r="E2" s="25"/>
      <c r="F2" s="8"/>
      <c r="G2" s="8"/>
      <c r="H2" s="8"/>
      <c r="I2" s="26"/>
      <c r="J2" s="8"/>
      <c r="K2" s="8"/>
      <c r="L2" s="8"/>
      <c r="M2" s="8"/>
      <c r="N2" s="8"/>
      <c r="O2" s="8"/>
      <c r="P2" s="9"/>
      <c r="Q2" s="9"/>
      <c r="R2" s="8"/>
      <c r="S2" s="8"/>
      <c r="T2" s="8"/>
      <c r="U2" s="9"/>
      <c r="V2" s="9"/>
      <c r="W2" s="27"/>
    </row>
    <row r="3" spans="1:29">
      <c r="A3" s="9"/>
      <c r="B3" s="24"/>
      <c r="C3" s="9"/>
      <c r="D3" s="9"/>
      <c r="E3" s="25"/>
      <c r="F3" s="8"/>
      <c r="G3" s="8"/>
      <c r="H3" s="8"/>
      <c r="I3" s="26"/>
      <c r="J3" s="8"/>
      <c r="K3" s="8"/>
      <c r="L3" s="8"/>
      <c r="M3" s="8"/>
      <c r="N3" s="8"/>
      <c r="O3" s="8"/>
      <c r="P3" s="9"/>
      <c r="Q3" s="9"/>
      <c r="R3" s="8"/>
      <c r="S3" s="8"/>
      <c r="T3" s="8"/>
      <c r="U3" s="9"/>
      <c r="V3" s="9"/>
      <c r="W3" s="27"/>
    </row>
    <row r="4" spans="1:29" s="37" customFormat="1" ht="105">
      <c r="A4" s="58" t="s">
        <v>78</v>
      </c>
      <c r="B4" s="59" t="s">
        <v>79</v>
      </c>
      <c r="C4" s="60" t="s">
        <v>80</v>
      </c>
      <c r="D4" s="60" t="s">
        <v>81</v>
      </c>
      <c r="E4" s="59" t="s">
        <v>82</v>
      </c>
      <c r="F4" s="60" t="s">
        <v>83</v>
      </c>
      <c r="G4" s="60" t="s">
        <v>84</v>
      </c>
      <c r="H4" s="64" t="s">
        <v>85</v>
      </c>
      <c r="I4" s="61" t="s">
        <v>86</v>
      </c>
      <c r="J4" s="62" t="s">
        <v>87</v>
      </c>
      <c r="K4" s="62" t="s">
        <v>88</v>
      </c>
      <c r="L4" s="70" t="s">
        <v>89</v>
      </c>
      <c r="M4" s="63" t="s">
        <v>90</v>
      </c>
      <c r="N4" s="64" t="s">
        <v>91</v>
      </c>
      <c r="O4" s="64" t="s">
        <v>92</v>
      </c>
      <c r="P4" s="64" t="s">
        <v>93</v>
      </c>
      <c r="Q4" s="67" t="s">
        <v>94</v>
      </c>
      <c r="R4" s="64" t="s">
        <v>95</v>
      </c>
      <c r="S4" s="64" t="s">
        <v>96</v>
      </c>
      <c r="T4" s="64" t="s">
        <v>97</v>
      </c>
      <c r="U4" s="64" t="s">
        <v>98</v>
      </c>
      <c r="V4" s="64" t="s">
        <v>99</v>
      </c>
      <c r="W4" s="65" t="s">
        <v>100</v>
      </c>
      <c r="AA4" s="37" t="s">
        <v>101</v>
      </c>
    </row>
    <row r="5" spans="1:29" s="38" customFormat="1" ht="15" customHeight="1">
      <c r="A5" s="39"/>
      <c r="B5" s="40"/>
      <c r="C5" s="39"/>
      <c r="D5" s="39"/>
      <c r="E5" s="40"/>
      <c r="F5" s="41"/>
      <c r="G5" s="73"/>
      <c r="H5" s="44">
        <f>F5-G5</f>
        <v>0</v>
      </c>
      <c r="I5" s="41"/>
      <c r="J5" s="42"/>
      <c r="K5" s="42"/>
      <c r="L5" s="66">
        <f>J5-K5</f>
        <v>0</v>
      </c>
      <c r="M5" s="71">
        <f>I5-L5</f>
        <v>0</v>
      </c>
      <c r="N5" s="44">
        <f>(B5-E5)/365.25</f>
        <v>0</v>
      </c>
      <c r="O5" s="45" t="e">
        <f>N5-P5</f>
        <v>#DIV/0!</v>
      </c>
      <c r="P5" s="45" t="e">
        <f>IF(A5="m",(-9.236+(0.0002708*M5*L5)+(-0.001663*N5*M5)+(0.007216*N5*L5)+(0.02292*F5/I5*100)),(-9.376+(0.0001882*M5*L5)+(0.0022*N5*M5)+(0.005841*N5*L5)-(0.002658*N5*F5)+(0.07693*(F5/I5)*100)))</f>
        <v>#DIV/0!</v>
      </c>
      <c r="Q5" s="68" t="e">
        <f>IF(R5=1,"Früh / précoce",IF(R5=2,"Durchschnittlich / Normal","Spät / Tardif"))</f>
        <v>#DIV/0!</v>
      </c>
      <c r="R5" s="46" t="e">
        <f>IF(A5="m",(IF(O5&lt;12.8,1,IF(O5&gt;14.8,3,2))),(IF(O5&lt;11,1,IF(O5&gt;13,3,2))))</f>
        <v>#DIV/0!</v>
      </c>
      <c r="S5" s="46" t="e">
        <f t="shared" ref="S5:S68" si="0">IF(A5="m",(IF(O5&lt;12.8,1,IF(O5&lt;13.3,2,IF(O5&gt;14.8,5,IF(O5&gt;14.3,4,3))))),(IF(O5&lt;11,1,IF(O5&lt;11.5,2,IF(O5&gt;13,5,IF(O5&gt;12.5,4,3))))))</f>
        <v>#DIV/0!</v>
      </c>
      <c r="T5" s="46" t="e">
        <f>IF(S5=1,"Früh / précoce",IF(S5=2,"Möglicherweise Früh / éventuellement précoce", IF(S5=3,"Durchschnittlich / Normal",IF(S5=4,"Möglicherweise spät / éventuellement tardif","Spät / Tardif"))))</f>
        <v>#DIV/0!</v>
      </c>
      <c r="U5" s="66" t="e">
        <f t="shared" ref="U5:U68" si="1">I5+V5</f>
        <v>#DIV/0!</v>
      </c>
      <c r="V5" s="66" t="e">
        <f>IF(A5="m",VLOOKUP(P5,Berechnung_Male!$A$1:$D$42,AA5,TRUE),VLOOKUP(Eingabeblatt!P5,Berechnung_Female!$A$1:$D$42,AA5,TRUE))</f>
        <v>#DIV/0!</v>
      </c>
      <c r="W5" s="47" t="e">
        <f t="shared" ref="W5:W68" si="2">I5/U5</f>
        <v>#DIV/0!</v>
      </c>
      <c r="X5" s="48"/>
      <c r="AA5" s="38" t="e">
        <f t="shared" ref="AA5:AA68" si="3">IF(A5="m",IF(O5&lt;12.8,2,IF(O5&lt;14.8,3,4)),IF(O5&lt;11,2,IF(O5&lt;13,3,4)))</f>
        <v>#DIV/0!</v>
      </c>
      <c r="AC5" s="38" t="s">
        <v>102</v>
      </c>
    </row>
    <row r="6" spans="1:29" s="38" customFormat="1" ht="15" customHeight="1">
      <c r="A6" s="39"/>
      <c r="B6" s="40"/>
      <c r="C6" s="39"/>
      <c r="D6" s="39"/>
      <c r="E6" s="40"/>
      <c r="F6" s="41"/>
      <c r="G6" s="73"/>
      <c r="H6" s="44">
        <f>F6-G6</f>
        <v>0</v>
      </c>
      <c r="I6" s="41"/>
      <c r="J6" s="42"/>
      <c r="K6" s="42"/>
      <c r="L6" s="66">
        <f t="shared" ref="L6:L69" si="4">J6-K6</f>
        <v>0</v>
      </c>
      <c r="M6" s="43">
        <f t="shared" ref="M6:M69" si="5">I6-J6</f>
        <v>0</v>
      </c>
      <c r="N6" s="44">
        <f t="shared" ref="N6:N69" si="6">(B6-E6)/365.25</f>
        <v>0</v>
      </c>
      <c r="O6" s="45" t="e">
        <f t="shared" ref="O6:O68" si="7">N6-P6</f>
        <v>#DIV/0!</v>
      </c>
      <c r="P6" s="45" t="e">
        <f t="shared" ref="P6:P69" si="8">IF(A6="m",(-9.236+(0.0002708*M6*J6)+(-0.001663*N6*M6)+(0.007216*N6*J6)+(0.02292*F6/I6*100)),(-9.376+(0.0001882*M6*J6)+(0.0022*N6*M6)+(0.005841*N6*J6)-(0.002658*N6*F6)+(0.07693*(F6/I6)*100)))</f>
        <v>#DIV/0!</v>
      </c>
      <c r="Q6" s="68" t="e">
        <f t="shared" ref="Q6:Q68" si="9">IF(R6=1,"Früh / précoce",IF(R6=2,"Durchschnittlich / Normal","Spät / Tardif"))</f>
        <v>#DIV/0!</v>
      </c>
      <c r="R6" s="46" t="e">
        <f t="shared" ref="R6:R68" si="10">IF(A6="m",(IF(O6&lt;12.8,1,IF(O6&gt;14.8,3,2))),(IF(O6&lt;11,1,IF(O6&gt;13,3,2))))</f>
        <v>#DIV/0!</v>
      </c>
      <c r="S6" s="46" t="e">
        <f t="shared" si="0"/>
        <v>#DIV/0!</v>
      </c>
      <c r="T6" s="46" t="e">
        <f t="shared" ref="T6:T69" si="11">IF(S6=1,"Früh / précoce",IF(S6=2,"Möglicherweise Früh / éventuellement précoce", IF(S6=3,"Durchschnittlich / Normal",IF(S6=4,"Möglicherweise spät / éventuellement tardif","Spät / Tardif"))))</f>
        <v>#DIV/0!</v>
      </c>
      <c r="U6" s="66" t="e">
        <f t="shared" si="1"/>
        <v>#DIV/0!</v>
      </c>
      <c r="V6" s="66" t="e">
        <f>IF(A6="m",VLOOKUP(P6,Berechnung_Male!$A$1:$D$42,AA6,TRUE),VLOOKUP(Eingabeblatt!P6,Berechnung_Female!$A$1:$D$42,AA6,TRUE))</f>
        <v>#DIV/0!</v>
      </c>
      <c r="W6" s="47" t="e">
        <f t="shared" si="2"/>
        <v>#DIV/0!</v>
      </c>
      <c r="X6" s="48"/>
      <c r="AA6" s="38" t="e">
        <f t="shared" si="3"/>
        <v>#DIV/0!</v>
      </c>
      <c r="AC6" s="38" t="s">
        <v>103</v>
      </c>
    </row>
    <row r="7" spans="1:29" s="38" customFormat="1" ht="15" customHeight="1">
      <c r="A7" s="39"/>
      <c r="B7" s="40"/>
      <c r="C7" s="39"/>
      <c r="D7" s="39"/>
      <c r="E7" s="40"/>
      <c r="F7" s="41"/>
      <c r="G7" s="73"/>
      <c r="H7" s="44">
        <f t="shared" ref="H7:H69" si="12">F7-G7</f>
        <v>0</v>
      </c>
      <c r="I7" s="41"/>
      <c r="J7" s="42"/>
      <c r="K7" s="42"/>
      <c r="L7" s="66">
        <f t="shared" si="4"/>
        <v>0</v>
      </c>
      <c r="M7" s="43">
        <f t="shared" si="5"/>
        <v>0</v>
      </c>
      <c r="N7" s="44">
        <f t="shared" si="6"/>
        <v>0</v>
      </c>
      <c r="O7" s="45" t="e">
        <f t="shared" si="7"/>
        <v>#DIV/0!</v>
      </c>
      <c r="P7" s="45" t="e">
        <f t="shared" si="8"/>
        <v>#DIV/0!</v>
      </c>
      <c r="Q7" s="68" t="e">
        <f t="shared" si="9"/>
        <v>#DIV/0!</v>
      </c>
      <c r="R7" s="46" t="e">
        <f t="shared" si="10"/>
        <v>#DIV/0!</v>
      </c>
      <c r="S7" s="46" t="e">
        <f t="shared" si="0"/>
        <v>#DIV/0!</v>
      </c>
      <c r="T7" s="46" t="e">
        <f t="shared" si="11"/>
        <v>#DIV/0!</v>
      </c>
      <c r="U7" s="66" t="e">
        <f t="shared" si="1"/>
        <v>#DIV/0!</v>
      </c>
      <c r="V7" s="66" t="e">
        <f>IF(A7="m",VLOOKUP(P7,Berechnung_Male!$A$1:$D$42,AA7,TRUE),VLOOKUP(Eingabeblatt!P7,Berechnung_Female!$A$1:$D$42,AA7,TRUE))</f>
        <v>#DIV/0!</v>
      </c>
      <c r="W7" s="47" t="e">
        <f t="shared" si="2"/>
        <v>#DIV/0!</v>
      </c>
      <c r="X7" s="48"/>
      <c r="AA7" s="38" t="e">
        <f t="shared" si="3"/>
        <v>#DIV/0!</v>
      </c>
    </row>
    <row r="8" spans="1:29" s="38" customFormat="1" ht="15" customHeight="1">
      <c r="A8" s="39"/>
      <c r="B8" s="40"/>
      <c r="C8" s="39"/>
      <c r="D8" s="39"/>
      <c r="E8" s="40"/>
      <c r="F8" s="49"/>
      <c r="G8" s="73"/>
      <c r="H8" s="44">
        <f t="shared" si="12"/>
        <v>0</v>
      </c>
      <c r="I8" s="49"/>
      <c r="J8" s="50"/>
      <c r="K8" s="50"/>
      <c r="L8" s="66">
        <f t="shared" si="4"/>
        <v>0</v>
      </c>
      <c r="M8" s="43">
        <f t="shared" si="5"/>
        <v>0</v>
      </c>
      <c r="N8" s="44">
        <f t="shared" si="6"/>
        <v>0</v>
      </c>
      <c r="O8" s="45" t="e">
        <f t="shared" si="7"/>
        <v>#DIV/0!</v>
      </c>
      <c r="P8" s="45" t="e">
        <f t="shared" si="8"/>
        <v>#DIV/0!</v>
      </c>
      <c r="Q8" s="68" t="e">
        <f t="shared" si="9"/>
        <v>#DIV/0!</v>
      </c>
      <c r="R8" s="46" t="e">
        <f t="shared" si="10"/>
        <v>#DIV/0!</v>
      </c>
      <c r="S8" s="46" t="e">
        <f t="shared" si="0"/>
        <v>#DIV/0!</v>
      </c>
      <c r="T8" s="46" t="e">
        <f t="shared" si="11"/>
        <v>#DIV/0!</v>
      </c>
      <c r="U8" s="66" t="e">
        <f t="shared" si="1"/>
        <v>#DIV/0!</v>
      </c>
      <c r="V8" s="66" t="e">
        <f>IF(A8="m",VLOOKUP(P8,Berechnung_Male!$A$1:$D$42,AA8,TRUE),VLOOKUP(Eingabeblatt!P8,Berechnung_Female!$A$1:$D$42,AA8,TRUE))</f>
        <v>#DIV/0!</v>
      </c>
      <c r="W8" s="47" t="e">
        <f t="shared" si="2"/>
        <v>#DIV/0!</v>
      </c>
      <c r="X8" s="48"/>
      <c r="AA8" s="38" t="e">
        <f t="shared" si="3"/>
        <v>#DIV/0!</v>
      </c>
    </row>
    <row r="9" spans="1:29" s="38" customFormat="1" ht="15" customHeight="1">
      <c r="A9" s="39"/>
      <c r="B9" s="40"/>
      <c r="C9" s="39"/>
      <c r="D9" s="39"/>
      <c r="E9" s="40"/>
      <c r="F9" s="49"/>
      <c r="G9" s="73"/>
      <c r="H9" s="44">
        <f t="shared" si="12"/>
        <v>0</v>
      </c>
      <c r="I9" s="49"/>
      <c r="J9" s="50"/>
      <c r="K9" s="50"/>
      <c r="L9" s="66">
        <f t="shared" si="4"/>
        <v>0</v>
      </c>
      <c r="M9" s="43">
        <f t="shared" si="5"/>
        <v>0</v>
      </c>
      <c r="N9" s="44">
        <f t="shared" si="6"/>
        <v>0</v>
      </c>
      <c r="O9" s="45" t="e">
        <f t="shared" si="7"/>
        <v>#DIV/0!</v>
      </c>
      <c r="P9" s="45" t="e">
        <f t="shared" si="8"/>
        <v>#DIV/0!</v>
      </c>
      <c r="Q9" s="68" t="e">
        <f t="shared" si="9"/>
        <v>#DIV/0!</v>
      </c>
      <c r="R9" s="46" t="e">
        <f t="shared" si="10"/>
        <v>#DIV/0!</v>
      </c>
      <c r="S9" s="46" t="e">
        <f t="shared" si="0"/>
        <v>#DIV/0!</v>
      </c>
      <c r="T9" s="46" t="e">
        <f t="shared" si="11"/>
        <v>#DIV/0!</v>
      </c>
      <c r="U9" s="66" t="e">
        <f t="shared" si="1"/>
        <v>#DIV/0!</v>
      </c>
      <c r="V9" s="66" t="e">
        <f>IF(A9="m",VLOOKUP(P9,Berechnung_Male!$A$1:$D$42,AA9,TRUE),VLOOKUP(Eingabeblatt!P9,Berechnung_Female!$A$1:$D$42,AA9,TRUE))</f>
        <v>#DIV/0!</v>
      </c>
      <c r="W9" s="47" t="e">
        <f t="shared" si="2"/>
        <v>#DIV/0!</v>
      </c>
      <c r="X9" s="48"/>
      <c r="AA9" s="38" t="e">
        <f t="shared" si="3"/>
        <v>#DIV/0!</v>
      </c>
    </row>
    <row r="10" spans="1:29" s="38" customFormat="1" ht="15" customHeight="1">
      <c r="A10" s="39"/>
      <c r="B10" s="40"/>
      <c r="C10" s="39"/>
      <c r="D10" s="39"/>
      <c r="E10" s="40"/>
      <c r="F10" s="49"/>
      <c r="G10" s="73"/>
      <c r="H10" s="44">
        <f t="shared" si="12"/>
        <v>0</v>
      </c>
      <c r="I10" s="49"/>
      <c r="J10" s="50"/>
      <c r="K10" s="50"/>
      <c r="L10" s="66">
        <f t="shared" si="4"/>
        <v>0</v>
      </c>
      <c r="M10" s="43">
        <f t="shared" si="5"/>
        <v>0</v>
      </c>
      <c r="N10" s="44">
        <f t="shared" si="6"/>
        <v>0</v>
      </c>
      <c r="O10" s="45" t="e">
        <f t="shared" si="7"/>
        <v>#DIV/0!</v>
      </c>
      <c r="P10" s="45" t="e">
        <f t="shared" si="8"/>
        <v>#DIV/0!</v>
      </c>
      <c r="Q10" s="68" t="e">
        <f t="shared" si="9"/>
        <v>#DIV/0!</v>
      </c>
      <c r="R10" s="46" t="e">
        <f t="shared" si="10"/>
        <v>#DIV/0!</v>
      </c>
      <c r="S10" s="46" t="e">
        <f t="shared" si="0"/>
        <v>#DIV/0!</v>
      </c>
      <c r="T10" s="46" t="e">
        <f t="shared" si="11"/>
        <v>#DIV/0!</v>
      </c>
      <c r="U10" s="66" t="e">
        <f t="shared" si="1"/>
        <v>#DIV/0!</v>
      </c>
      <c r="V10" s="66" t="e">
        <f>IF(A10="m",VLOOKUP(P10,Berechnung_Male!$A$1:$D$42,AA10,TRUE),VLOOKUP(Eingabeblatt!P10,Berechnung_Female!$A$1:$D$42,AA10,TRUE))</f>
        <v>#DIV/0!</v>
      </c>
      <c r="W10" s="47" t="e">
        <f t="shared" si="2"/>
        <v>#DIV/0!</v>
      </c>
      <c r="X10" s="48"/>
      <c r="AA10" s="38" t="e">
        <f t="shared" si="3"/>
        <v>#DIV/0!</v>
      </c>
    </row>
    <row r="11" spans="1:29" s="38" customFormat="1" ht="15" customHeight="1">
      <c r="A11" s="39"/>
      <c r="B11" s="40"/>
      <c r="C11" s="39"/>
      <c r="D11" s="39"/>
      <c r="E11" s="40"/>
      <c r="F11" s="49"/>
      <c r="G11" s="73"/>
      <c r="H11" s="44">
        <f t="shared" si="12"/>
        <v>0</v>
      </c>
      <c r="I11" s="49"/>
      <c r="J11" s="50"/>
      <c r="K11" s="50"/>
      <c r="L11" s="66">
        <f t="shared" si="4"/>
        <v>0</v>
      </c>
      <c r="M11" s="43">
        <f t="shared" si="5"/>
        <v>0</v>
      </c>
      <c r="N11" s="44">
        <f t="shared" si="6"/>
        <v>0</v>
      </c>
      <c r="O11" s="45" t="e">
        <f t="shared" si="7"/>
        <v>#DIV/0!</v>
      </c>
      <c r="P11" s="45" t="e">
        <f t="shared" si="8"/>
        <v>#DIV/0!</v>
      </c>
      <c r="Q11" s="68" t="e">
        <f t="shared" si="9"/>
        <v>#DIV/0!</v>
      </c>
      <c r="R11" s="46" t="e">
        <f t="shared" si="10"/>
        <v>#DIV/0!</v>
      </c>
      <c r="S11" s="46" t="e">
        <f t="shared" si="0"/>
        <v>#DIV/0!</v>
      </c>
      <c r="T11" s="46" t="e">
        <f t="shared" si="11"/>
        <v>#DIV/0!</v>
      </c>
      <c r="U11" s="66" t="e">
        <f t="shared" si="1"/>
        <v>#DIV/0!</v>
      </c>
      <c r="V11" s="66" t="e">
        <f>IF(A11="m",VLOOKUP(P11,Berechnung_Male!$A$1:$D$42,AA11,TRUE),VLOOKUP(Eingabeblatt!P11,Berechnung_Female!$A$1:$D$42,AA11,TRUE))</f>
        <v>#DIV/0!</v>
      </c>
      <c r="W11" s="47" t="e">
        <f t="shared" si="2"/>
        <v>#DIV/0!</v>
      </c>
      <c r="X11" s="48"/>
      <c r="Y11" s="48"/>
      <c r="AA11" s="38" t="e">
        <f t="shared" si="3"/>
        <v>#DIV/0!</v>
      </c>
    </row>
    <row r="12" spans="1:29" s="38" customFormat="1" ht="15" customHeight="1">
      <c r="A12" s="39"/>
      <c r="B12" s="40"/>
      <c r="C12" s="39"/>
      <c r="D12" s="39"/>
      <c r="E12" s="40"/>
      <c r="F12" s="49"/>
      <c r="G12" s="73"/>
      <c r="H12" s="44">
        <f t="shared" si="12"/>
        <v>0</v>
      </c>
      <c r="I12" s="49"/>
      <c r="J12" s="50"/>
      <c r="K12" s="50"/>
      <c r="L12" s="66">
        <f t="shared" si="4"/>
        <v>0</v>
      </c>
      <c r="M12" s="43">
        <f t="shared" si="5"/>
        <v>0</v>
      </c>
      <c r="N12" s="44">
        <f t="shared" si="6"/>
        <v>0</v>
      </c>
      <c r="O12" s="45" t="e">
        <f t="shared" si="7"/>
        <v>#DIV/0!</v>
      </c>
      <c r="P12" s="45" t="e">
        <f t="shared" si="8"/>
        <v>#DIV/0!</v>
      </c>
      <c r="Q12" s="68" t="e">
        <f t="shared" si="9"/>
        <v>#DIV/0!</v>
      </c>
      <c r="R12" s="46" t="e">
        <f t="shared" si="10"/>
        <v>#DIV/0!</v>
      </c>
      <c r="S12" s="46" t="e">
        <f t="shared" si="0"/>
        <v>#DIV/0!</v>
      </c>
      <c r="T12" s="46" t="e">
        <f t="shared" si="11"/>
        <v>#DIV/0!</v>
      </c>
      <c r="U12" s="66" t="e">
        <f t="shared" si="1"/>
        <v>#DIV/0!</v>
      </c>
      <c r="V12" s="66" t="e">
        <f>IF(A12="m",VLOOKUP(P12,Berechnung_Male!$A$1:$D$42,AA12,TRUE),VLOOKUP(Eingabeblatt!P12,Berechnung_Female!$A$1:$D$42,AA12,TRUE))</f>
        <v>#DIV/0!</v>
      </c>
      <c r="W12" s="47" t="e">
        <f t="shared" si="2"/>
        <v>#DIV/0!</v>
      </c>
      <c r="X12" s="48"/>
      <c r="Y12" s="48"/>
      <c r="AA12" s="38" t="e">
        <f t="shared" si="3"/>
        <v>#DIV/0!</v>
      </c>
    </row>
    <row r="13" spans="1:29" s="38" customFormat="1" ht="15" customHeight="1">
      <c r="A13" s="39"/>
      <c r="B13" s="40"/>
      <c r="C13" s="39"/>
      <c r="D13" s="39"/>
      <c r="E13" s="40"/>
      <c r="F13" s="49"/>
      <c r="G13" s="73"/>
      <c r="H13" s="44">
        <f t="shared" si="12"/>
        <v>0</v>
      </c>
      <c r="I13" s="49"/>
      <c r="J13" s="50"/>
      <c r="K13" s="50"/>
      <c r="L13" s="66">
        <f t="shared" si="4"/>
        <v>0</v>
      </c>
      <c r="M13" s="43">
        <f t="shared" si="5"/>
        <v>0</v>
      </c>
      <c r="N13" s="44">
        <f t="shared" si="6"/>
        <v>0</v>
      </c>
      <c r="O13" s="45" t="e">
        <f t="shared" si="7"/>
        <v>#DIV/0!</v>
      </c>
      <c r="P13" s="45" t="e">
        <f t="shared" si="8"/>
        <v>#DIV/0!</v>
      </c>
      <c r="Q13" s="68" t="e">
        <f t="shared" si="9"/>
        <v>#DIV/0!</v>
      </c>
      <c r="R13" s="46" t="e">
        <f t="shared" si="10"/>
        <v>#DIV/0!</v>
      </c>
      <c r="S13" s="46" t="e">
        <f t="shared" si="0"/>
        <v>#DIV/0!</v>
      </c>
      <c r="T13" s="46" t="e">
        <f t="shared" si="11"/>
        <v>#DIV/0!</v>
      </c>
      <c r="U13" s="66" t="e">
        <f t="shared" si="1"/>
        <v>#DIV/0!</v>
      </c>
      <c r="V13" s="66" t="e">
        <f>IF(A13="m",VLOOKUP(P13,Berechnung_Male!$A$1:$D$42,AA13,TRUE),VLOOKUP(Eingabeblatt!P13,Berechnung_Female!$A$1:$D$42,AA13,TRUE))</f>
        <v>#DIV/0!</v>
      </c>
      <c r="W13" s="47" t="e">
        <f t="shared" si="2"/>
        <v>#DIV/0!</v>
      </c>
      <c r="AA13" s="38" t="e">
        <f t="shared" si="3"/>
        <v>#DIV/0!</v>
      </c>
    </row>
    <row r="14" spans="1:29" s="38" customFormat="1" ht="15" customHeight="1">
      <c r="A14" s="39"/>
      <c r="B14" s="40"/>
      <c r="C14" s="51"/>
      <c r="D14" s="51"/>
      <c r="E14" s="40"/>
      <c r="F14" s="40"/>
      <c r="G14" s="73"/>
      <c r="H14" s="44">
        <f t="shared" si="12"/>
        <v>0</v>
      </c>
      <c r="I14" s="40"/>
      <c r="J14" s="41"/>
      <c r="K14" s="41"/>
      <c r="L14" s="66">
        <f t="shared" si="4"/>
        <v>0</v>
      </c>
      <c r="M14" s="43">
        <f t="shared" si="5"/>
        <v>0</v>
      </c>
      <c r="N14" s="44">
        <f t="shared" si="6"/>
        <v>0</v>
      </c>
      <c r="O14" s="45" t="e">
        <f t="shared" si="7"/>
        <v>#DIV/0!</v>
      </c>
      <c r="P14" s="45" t="e">
        <f t="shared" si="8"/>
        <v>#DIV/0!</v>
      </c>
      <c r="Q14" s="68" t="e">
        <f t="shared" si="9"/>
        <v>#DIV/0!</v>
      </c>
      <c r="R14" s="46" t="e">
        <f t="shared" si="10"/>
        <v>#DIV/0!</v>
      </c>
      <c r="S14" s="46" t="e">
        <f t="shared" si="0"/>
        <v>#DIV/0!</v>
      </c>
      <c r="T14" s="46" t="e">
        <f t="shared" si="11"/>
        <v>#DIV/0!</v>
      </c>
      <c r="U14" s="66" t="e">
        <f t="shared" si="1"/>
        <v>#DIV/0!</v>
      </c>
      <c r="V14" s="66" t="e">
        <f>IF(A14="m",VLOOKUP(P14,Berechnung_Male!$A$1:$D$42,AA14,TRUE),VLOOKUP(Eingabeblatt!P14,Berechnung_Female!$A$1:$D$42,AA14,TRUE))</f>
        <v>#DIV/0!</v>
      </c>
      <c r="W14" s="47" t="e">
        <f t="shared" si="2"/>
        <v>#DIV/0!</v>
      </c>
      <c r="X14" s="48"/>
      <c r="Y14" s="48"/>
      <c r="AA14" s="38" t="e">
        <f t="shared" si="3"/>
        <v>#DIV/0!</v>
      </c>
    </row>
    <row r="15" spans="1:29" s="38" customFormat="1" ht="15" customHeight="1">
      <c r="A15" s="39"/>
      <c r="B15" s="40"/>
      <c r="C15" s="51"/>
      <c r="D15" s="51"/>
      <c r="E15" s="40"/>
      <c r="F15" s="40"/>
      <c r="G15" s="73"/>
      <c r="H15" s="44">
        <f t="shared" si="12"/>
        <v>0</v>
      </c>
      <c r="I15" s="40"/>
      <c r="J15" s="50"/>
      <c r="K15" s="50"/>
      <c r="L15" s="66">
        <f t="shared" si="4"/>
        <v>0</v>
      </c>
      <c r="M15" s="43">
        <f t="shared" si="5"/>
        <v>0</v>
      </c>
      <c r="N15" s="44">
        <f t="shared" si="6"/>
        <v>0</v>
      </c>
      <c r="O15" s="45" t="e">
        <f t="shared" si="7"/>
        <v>#DIV/0!</v>
      </c>
      <c r="P15" s="45" t="e">
        <f t="shared" si="8"/>
        <v>#DIV/0!</v>
      </c>
      <c r="Q15" s="68" t="e">
        <f t="shared" si="9"/>
        <v>#DIV/0!</v>
      </c>
      <c r="R15" s="46" t="e">
        <f t="shared" si="10"/>
        <v>#DIV/0!</v>
      </c>
      <c r="S15" s="46" t="e">
        <f t="shared" si="0"/>
        <v>#DIV/0!</v>
      </c>
      <c r="T15" s="46" t="e">
        <f t="shared" si="11"/>
        <v>#DIV/0!</v>
      </c>
      <c r="U15" s="66" t="e">
        <f t="shared" si="1"/>
        <v>#DIV/0!</v>
      </c>
      <c r="V15" s="66" t="e">
        <f>IF(A15="m",VLOOKUP(P15,Berechnung_Male!$A$1:$D$42,AA15,TRUE),VLOOKUP(Eingabeblatt!P15,Berechnung_Female!$A$1:$D$42,AA15,TRUE))</f>
        <v>#DIV/0!</v>
      </c>
      <c r="W15" s="47" t="e">
        <f t="shared" si="2"/>
        <v>#DIV/0!</v>
      </c>
      <c r="X15" s="48"/>
      <c r="AA15" s="38" t="e">
        <f t="shared" si="3"/>
        <v>#DIV/0!</v>
      </c>
    </row>
    <row r="16" spans="1:29" s="38" customFormat="1" ht="15" customHeight="1">
      <c r="A16" s="39"/>
      <c r="B16" s="40"/>
      <c r="C16" s="51"/>
      <c r="D16" s="51"/>
      <c r="E16" s="40"/>
      <c r="F16" s="40"/>
      <c r="G16" s="73"/>
      <c r="H16" s="44">
        <f t="shared" si="12"/>
        <v>0</v>
      </c>
      <c r="I16" s="40"/>
      <c r="J16" s="50"/>
      <c r="K16" s="50"/>
      <c r="L16" s="66">
        <f t="shared" si="4"/>
        <v>0</v>
      </c>
      <c r="M16" s="43">
        <f t="shared" si="5"/>
        <v>0</v>
      </c>
      <c r="N16" s="44">
        <f t="shared" si="6"/>
        <v>0</v>
      </c>
      <c r="O16" s="45" t="e">
        <f t="shared" si="7"/>
        <v>#DIV/0!</v>
      </c>
      <c r="P16" s="45" t="e">
        <f t="shared" si="8"/>
        <v>#DIV/0!</v>
      </c>
      <c r="Q16" s="68" t="e">
        <f t="shared" si="9"/>
        <v>#DIV/0!</v>
      </c>
      <c r="R16" s="46" t="e">
        <f t="shared" si="10"/>
        <v>#DIV/0!</v>
      </c>
      <c r="S16" s="46" t="e">
        <f t="shared" si="0"/>
        <v>#DIV/0!</v>
      </c>
      <c r="T16" s="46" t="e">
        <f t="shared" si="11"/>
        <v>#DIV/0!</v>
      </c>
      <c r="U16" s="66" t="e">
        <f t="shared" si="1"/>
        <v>#DIV/0!</v>
      </c>
      <c r="V16" s="66" t="e">
        <f>IF(A16="m",VLOOKUP(P16,Berechnung_Male!$A$1:$D$42,AA16,TRUE),VLOOKUP(Eingabeblatt!P16,Berechnung_Female!$A$1:$D$42,AA16,TRUE))</f>
        <v>#DIV/0!</v>
      </c>
      <c r="W16" s="47" t="e">
        <f t="shared" si="2"/>
        <v>#DIV/0!</v>
      </c>
      <c r="X16" s="48"/>
      <c r="AA16" s="38" t="e">
        <f t="shared" si="3"/>
        <v>#DIV/0!</v>
      </c>
    </row>
    <row r="17" spans="1:256" s="38" customFormat="1" ht="15" customHeight="1">
      <c r="A17" s="39"/>
      <c r="B17" s="40"/>
      <c r="C17" s="51"/>
      <c r="D17" s="51"/>
      <c r="E17" s="40"/>
      <c r="F17" s="40"/>
      <c r="G17" s="73"/>
      <c r="H17" s="44">
        <f t="shared" si="12"/>
        <v>0</v>
      </c>
      <c r="I17" s="40"/>
      <c r="J17" s="41"/>
      <c r="K17" s="41"/>
      <c r="L17" s="66">
        <f t="shared" si="4"/>
        <v>0</v>
      </c>
      <c r="M17" s="43">
        <f t="shared" si="5"/>
        <v>0</v>
      </c>
      <c r="N17" s="44">
        <f t="shared" si="6"/>
        <v>0</v>
      </c>
      <c r="O17" s="45" t="e">
        <f t="shared" si="7"/>
        <v>#DIV/0!</v>
      </c>
      <c r="P17" s="45" t="e">
        <f t="shared" si="8"/>
        <v>#DIV/0!</v>
      </c>
      <c r="Q17" s="68" t="e">
        <f t="shared" si="9"/>
        <v>#DIV/0!</v>
      </c>
      <c r="R17" s="46" t="e">
        <f t="shared" si="10"/>
        <v>#DIV/0!</v>
      </c>
      <c r="S17" s="46" t="e">
        <f t="shared" si="0"/>
        <v>#DIV/0!</v>
      </c>
      <c r="T17" s="46" t="e">
        <f t="shared" si="11"/>
        <v>#DIV/0!</v>
      </c>
      <c r="U17" s="66" t="e">
        <f t="shared" si="1"/>
        <v>#DIV/0!</v>
      </c>
      <c r="V17" s="66" t="e">
        <f>IF(A17="m",VLOOKUP(P17,Berechnung_Male!$A$1:$D$42,AA17,TRUE),VLOOKUP(Eingabeblatt!P17,Berechnung_Female!$A$1:$D$42,AA17,TRUE))</f>
        <v>#DIV/0!</v>
      </c>
      <c r="W17" s="47" t="e">
        <f t="shared" si="2"/>
        <v>#DIV/0!</v>
      </c>
      <c r="X17" s="48"/>
      <c r="Y17" s="48"/>
      <c r="AA17" s="38" t="e">
        <f t="shared" si="3"/>
        <v>#DIV/0!</v>
      </c>
    </row>
    <row r="18" spans="1:256" s="38" customFormat="1" ht="15" customHeight="1">
      <c r="A18" s="39"/>
      <c r="B18" s="40"/>
      <c r="C18" s="39"/>
      <c r="D18" s="39"/>
      <c r="E18" s="40"/>
      <c r="F18" s="49"/>
      <c r="G18" s="73"/>
      <c r="H18" s="44">
        <f t="shared" si="12"/>
        <v>0</v>
      </c>
      <c r="I18" s="49"/>
      <c r="J18" s="50"/>
      <c r="K18" s="50"/>
      <c r="L18" s="66">
        <f t="shared" si="4"/>
        <v>0</v>
      </c>
      <c r="M18" s="43">
        <f t="shared" si="5"/>
        <v>0</v>
      </c>
      <c r="N18" s="44">
        <f t="shared" si="6"/>
        <v>0</v>
      </c>
      <c r="O18" s="45" t="e">
        <f t="shared" si="7"/>
        <v>#DIV/0!</v>
      </c>
      <c r="P18" s="45" t="e">
        <f t="shared" si="8"/>
        <v>#DIV/0!</v>
      </c>
      <c r="Q18" s="68" t="e">
        <f t="shared" si="9"/>
        <v>#DIV/0!</v>
      </c>
      <c r="R18" s="46" t="e">
        <f t="shared" si="10"/>
        <v>#DIV/0!</v>
      </c>
      <c r="S18" s="46" t="e">
        <f t="shared" si="0"/>
        <v>#DIV/0!</v>
      </c>
      <c r="T18" s="46" t="e">
        <f t="shared" si="11"/>
        <v>#DIV/0!</v>
      </c>
      <c r="U18" s="66" t="e">
        <f t="shared" si="1"/>
        <v>#DIV/0!</v>
      </c>
      <c r="V18" s="66" t="e">
        <f>IF(A18="m",VLOOKUP(P18,Berechnung_Male!$A$1:$D$42,AA18,TRUE),VLOOKUP(Eingabeblatt!P18,Berechnung_Female!$A$1:$D$42,AA18,TRUE))</f>
        <v>#DIV/0!</v>
      </c>
      <c r="W18" s="47" t="e">
        <f t="shared" si="2"/>
        <v>#DIV/0!</v>
      </c>
      <c r="X18" s="48"/>
      <c r="AA18" s="38" t="e">
        <f t="shared" si="3"/>
        <v>#DIV/0!</v>
      </c>
    </row>
    <row r="19" spans="1:256" s="38" customFormat="1" ht="15" customHeight="1">
      <c r="A19" s="39"/>
      <c r="B19" s="55"/>
      <c r="C19" s="39"/>
      <c r="D19" s="39"/>
      <c r="E19" s="40"/>
      <c r="F19" s="49"/>
      <c r="G19" s="73"/>
      <c r="H19" s="44">
        <f t="shared" si="12"/>
        <v>0</v>
      </c>
      <c r="I19" s="41"/>
      <c r="J19" s="41"/>
      <c r="K19" s="41"/>
      <c r="L19" s="66">
        <f t="shared" si="4"/>
        <v>0</v>
      </c>
      <c r="M19" s="43">
        <f t="shared" si="5"/>
        <v>0</v>
      </c>
      <c r="N19" s="44">
        <f t="shared" si="6"/>
        <v>0</v>
      </c>
      <c r="O19" s="45" t="e">
        <f t="shared" si="7"/>
        <v>#DIV/0!</v>
      </c>
      <c r="P19" s="45" t="e">
        <f t="shared" si="8"/>
        <v>#DIV/0!</v>
      </c>
      <c r="Q19" s="68" t="e">
        <f t="shared" si="9"/>
        <v>#DIV/0!</v>
      </c>
      <c r="R19" s="46" t="e">
        <f t="shared" si="10"/>
        <v>#DIV/0!</v>
      </c>
      <c r="S19" s="46" t="e">
        <f t="shared" si="0"/>
        <v>#DIV/0!</v>
      </c>
      <c r="T19" s="46" t="e">
        <f t="shared" si="11"/>
        <v>#DIV/0!</v>
      </c>
      <c r="U19" s="66" t="e">
        <f t="shared" si="1"/>
        <v>#DIV/0!</v>
      </c>
      <c r="V19" s="66" t="e">
        <f>IF(A19="m",VLOOKUP(P19,Berechnung_Male!$A$1:$D$42,AA19,TRUE),VLOOKUP(Eingabeblatt!P19,Berechnung_Female!$A$1:$D$42,AA19,TRUE))</f>
        <v>#DIV/0!</v>
      </c>
      <c r="W19" s="47" t="e">
        <f t="shared" si="2"/>
        <v>#DIV/0!</v>
      </c>
      <c r="X19" s="48"/>
      <c r="Y19" s="48"/>
      <c r="AA19" s="38" t="e">
        <f t="shared" si="3"/>
        <v>#DIV/0!</v>
      </c>
    </row>
    <row r="20" spans="1:256" s="38" customFormat="1" ht="15" customHeight="1">
      <c r="A20" s="39"/>
      <c r="B20" s="55"/>
      <c r="C20" s="39"/>
      <c r="D20" s="39"/>
      <c r="E20" s="40"/>
      <c r="F20" s="49"/>
      <c r="G20" s="73"/>
      <c r="H20" s="44">
        <f t="shared" si="12"/>
        <v>0</v>
      </c>
      <c r="I20" s="41"/>
      <c r="J20" s="41"/>
      <c r="K20" s="41"/>
      <c r="L20" s="66">
        <f t="shared" si="4"/>
        <v>0</v>
      </c>
      <c r="M20" s="43">
        <f t="shared" si="5"/>
        <v>0</v>
      </c>
      <c r="N20" s="44">
        <f t="shared" si="6"/>
        <v>0</v>
      </c>
      <c r="O20" s="45" t="e">
        <f t="shared" si="7"/>
        <v>#DIV/0!</v>
      </c>
      <c r="P20" s="45" t="e">
        <f t="shared" si="8"/>
        <v>#DIV/0!</v>
      </c>
      <c r="Q20" s="68" t="e">
        <f t="shared" si="9"/>
        <v>#DIV/0!</v>
      </c>
      <c r="R20" s="46" t="e">
        <f t="shared" si="10"/>
        <v>#DIV/0!</v>
      </c>
      <c r="S20" s="46" t="e">
        <f t="shared" si="0"/>
        <v>#DIV/0!</v>
      </c>
      <c r="T20" s="46" t="e">
        <f t="shared" si="11"/>
        <v>#DIV/0!</v>
      </c>
      <c r="U20" s="66" t="e">
        <f t="shared" si="1"/>
        <v>#DIV/0!</v>
      </c>
      <c r="V20" s="66" t="e">
        <f>IF(A20="m",VLOOKUP(P20,Berechnung_Male!$A$1:$D$42,AA20,TRUE),VLOOKUP(Eingabeblatt!P20,Berechnung_Female!$A$1:$D$42,AA20,TRUE))</f>
        <v>#DIV/0!</v>
      </c>
      <c r="W20" s="47" t="e">
        <f t="shared" si="2"/>
        <v>#DIV/0!</v>
      </c>
      <c r="X20" s="48"/>
      <c r="Y20" s="48"/>
      <c r="AA20" s="38" t="e">
        <f t="shared" si="3"/>
        <v>#DIV/0!</v>
      </c>
    </row>
    <row r="21" spans="1:256" s="38" customFormat="1" ht="15" customHeight="1">
      <c r="A21" s="39"/>
      <c r="B21" s="55"/>
      <c r="C21" s="39"/>
      <c r="D21" s="39"/>
      <c r="E21" s="40"/>
      <c r="F21" s="49"/>
      <c r="G21" s="73"/>
      <c r="H21" s="44">
        <f t="shared" si="12"/>
        <v>0</v>
      </c>
      <c r="I21" s="41"/>
      <c r="J21" s="41"/>
      <c r="K21" s="41"/>
      <c r="L21" s="66">
        <f t="shared" si="4"/>
        <v>0</v>
      </c>
      <c r="M21" s="43">
        <f t="shared" si="5"/>
        <v>0</v>
      </c>
      <c r="N21" s="44">
        <f t="shared" si="6"/>
        <v>0</v>
      </c>
      <c r="O21" s="45" t="e">
        <f t="shared" si="7"/>
        <v>#DIV/0!</v>
      </c>
      <c r="P21" s="45" t="e">
        <f t="shared" si="8"/>
        <v>#DIV/0!</v>
      </c>
      <c r="Q21" s="68" t="e">
        <f t="shared" si="9"/>
        <v>#DIV/0!</v>
      </c>
      <c r="R21" s="46" t="e">
        <f t="shared" si="10"/>
        <v>#DIV/0!</v>
      </c>
      <c r="S21" s="46" t="e">
        <f t="shared" si="0"/>
        <v>#DIV/0!</v>
      </c>
      <c r="T21" s="46" t="e">
        <f t="shared" si="11"/>
        <v>#DIV/0!</v>
      </c>
      <c r="U21" s="66" t="e">
        <f t="shared" si="1"/>
        <v>#DIV/0!</v>
      </c>
      <c r="V21" s="66" t="e">
        <f>IF(A21="m",VLOOKUP(P21,Berechnung_Male!$A$1:$D$42,AA21,TRUE),VLOOKUP(Eingabeblatt!P21,Berechnung_Female!$A$1:$D$42,AA21,TRUE))</f>
        <v>#DIV/0!</v>
      </c>
      <c r="W21" s="47" t="e">
        <f t="shared" si="2"/>
        <v>#DIV/0!</v>
      </c>
      <c r="X21" s="48"/>
      <c r="Y21" s="48"/>
      <c r="AA21" s="38" t="e">
        <f t="shared" si="3"/>
        <v>#DIV/0!</v>
      </c>
    </row>
    <row r="22" spans="1:256" s="38" customFormat="1" ht="15" customHeight="1">
      <c r="A22" s="39"/>
      <c r="B22" s="55"/>
      <c r="C22" s="39"/>
      <c r="D22" s="39"/>
      <c r="E22" s="40"/>
      <c r="F22" s="49"/>
      <c r="G22" s="73"/>
      <c r="H22" s="44">
        <f t="shared" si="12"/>
        <v>0</v>
      </c>
      <c r="I22" s="41"/>
      <c r="J22" s="41"/>
      <c r="K22" s="41"/>
      <c r="L22" s="66">
        <f t="shared" si="4"/>
        <v>0</v>
      </c>
      <c r="M22" s="43">
        <f t="shared" si="5"/>
        <v>0</v>
      </c>
      <c r="N22" s="44">
        <f t="shared" si="6"/>
        <v>0</v>
      </c>
      <c r="O22" s="45" t="e">
        <f t="shared" si="7"/>
        <v>#DIV/0!</v>
      </c>
      <c r="P22" s="45" t="e">
        <f t="shared" si="8"/>
        <v>#DIV/0!</v>
      </c>
      <c r="Q22" s="68" t="e">
        <f t="shared" si="9"/>
        <v>#DIV/0!</v>
      </c>
      <c r="R22" s="46" t="e">
        <f t="shared" si="10"/>
        <v>#DIV/0!</v>
      </c>
      <c r="S22" s="46" t="e">
        <f t="shared" si="0"/>
        <v>#DIV/0!</v>
      </c>
      <c r="T22" s="46" t="e">
        <f t="shared" si="11"/>
        <v>#DIV/0!</v>
      </c>
      <c r="U22" s="66" t="e">
        <f t="shared" si="1"/>
        <v>#DIV/0!</v>
      </c>
      <c r="V22" s="66" t="e">
        <f>IF(A22="m",VLOOKUP(P22,Berechnung_Male!$A$1:$D$42,AA22,TRUE),VLOOKUP(Eingabeblatt!P22,Berechnung_Female!$A$1:$D$42,AA22,TRUE))</f>
        <v>#DIV/0!</v>
      </c>
      <c r="W22" s="47" t="e">
        <f t="shared" si="2"/>
        <v>#DIV/0!</v>
      </c>
      <c r="X22" s="48"/>
      <c r="Y22" s="48"/>
      <c r="AA22" s="38" t="e">
        <f t="shared" si="3"/>
        <v>#DIV/0!</v>
      </c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</row>
    <row r="23" spans="1:256" s="38" customFormat="1" ht="15" customHeight="1">
      <c r="A23" s="39"/>
      <c r="B23" s="55"/>
      <c r="C23" s="39"/>
      <c r="D23" s="39"/>
      <c r="E23" s="40"/>
      <c r="F23" s="49"/>
      <c r="G23" s="73"/>
      <c r="H23" s="44">
        <f t="shared" si="12"/>
        <v>0</v>
      </c>
      <c r="I23" s="49"/>
      <c r="J23" s="50"/>
      <c r="K23" s="50"/>
      <c r="L23" s="66">
        <f t="shared" si="4"/>
        <v>0</v>
      </c>
      <c r="M23" s="43">
        <f t="shared" si="5"/>
        <v>0</v>
      </c>
      <c r="N23" s="44">
        <f t="shared" si="6"/>
        <v>0</v>
      </c>
      <c r="O23" s="45" t="e">
        <f t="shared" si="7"/>
        <v>#DIV/0!</v>
      </c>
      <c r="P23" s="45" t="e">
        <f t="shared" si="8"/>
        <v>#DIV/0!</v>
      </c>
      <c r="Q23" s="68" t="e">
        <f t="shared" si="9"/>
        <v>#DIV/0!</v>
      </c>
      <c r="R23" s="46" t="e">
        <f t="shared" si="10"/>
        <v>#DIV/0!</v>
      </c>
      <c r="S23" s="46" t="e">
        <f t="shared" si="0"/>
        <v>#DIV/0!</v>
      </c>
      <c r="T23" s="46" t="e">
        <f t="shared" si="11"/>
        <v>#DIV/0!</v>
      </c>
      <c r="U23" s="66" t="e">
        <f t="shared" si="1"/>
        <v>#DIV/0!</v>
      </c>
      <c r="V23" s="66" t="e">
        <f>IF(A23="m",VLOOKUP(P23,Berechnung_Male!$A$1:$D$42,AA23,TRUE),VLOOKUP(Eingabeblatt!P23,Berechnung_Female!$A$1:$D$42,AA23,TRUE))</f>
        <v>#DIV/0!</v>
      </c>
      <c r="W23" s="47" t="e">
        <f t="shared" si="2"/>
        <v>#DIV/0!</v>
      </c>
      <c r="X23" s="48"/>
      <c r="AA23" s="38" t="e">
        <f t="shared" si="3"/>
        <v>#DIV/0!</v>
      </c>
    </row>
    <row r="24" spans="1:256" s="38" customFormat="1" ht="15" customHeight="1">
      <c r="A24" s="39"/>
      <c r="B24" s="55"/>
      <c r="C24" s="39"/>
      <c r="D24" s="39"/>
      <c r="E24" s="40"/>
      <c r="F24" s="49"/>
      <c r="G24" s="73"/>
      <c r="H24" s="44">
        <f t="shared" si="12"/>
        <v>0</v>
      </c>
      <c r="I24" s="41"/>
      <c r="J24" s="41"/>
      <c r="K24" s="41"/>
      <c r="L24" s="66">
        <f t="shared" si="4"/>
        <v>0</v>
      </c>
      <c r="M24" s="43">
        <f t="shared" si="5"/>
        <v>0</v>
      </c>
      <c r="N24" s="44">
        <f t="shared" si="6"/>
        <v>0</v>
      </c>
      <c r="O24" s="45" t="e">
        <f t="shared" si="7"/>
        <v>#DIV/0!</v>
      </c>
      <c r="P24" s="45" t="e">
        <f t="shared" si="8"/>
        <v>#DIV/0!</v>
      </c>
      <c r="Q24" s="68" t="e">
        <f t="shared" si="9"/>
        <v>#DIV/0!</v>
      </c>
      <c r="R24" s="46" t="e">
        <f t="shared" si="10"/>
        <v>#DIV/0!</v>
      </c>
      <c r="S24" s="46" t="e">
        <f t="shared" si="0"/>
        <v>#DIV/0!</v>
      </c>
      <c r="T24" s="46" t="e">
        <f t="shared" si="11"/>
        <v>#DIV/0!</v>
      </c>
      <c r="U24" s="66" t="e">
        <f t="shared" si="1"/>
        <v>#DIV/0!</v>
      </c>
      <c r="V24" s="66" t="e">
        <f>IF(A24="m",VLOOKUP(P24,Berechnung_Male!$A$1:$D$42,AA24,TRUE),VLOOKUP(Eingabeblatt!P24,Berechnung_Female!$A$1:$D$42,AA24,TRUE))</f>
        <v>#DIV/0!</v>
      </c>
      <c r="W24" s="47" t="e">
        <f t="shared" si="2"/>
        <v>#DIV/0!</v>
      </c>
      <c r="X24" s="48"/>
      <c r="Y24" s="48"/>
      <c r="AA24" s="38" t="e">
        <f t="shared" si="3"/>
        <v>#DIV/0!</v>
      </c>
    </row>
    <row r="25" spans="1:256" s="38" customFormat="1" ht="15" customHeight="1">
      <c r="A25" s="39"/>
      <c r="B25" s="55"/>
      <c r="C25" s="39"/>
      <c r="D25" s="39"/>
      <c r="E25" s="40"/>
      <c r="F25" s="49"/>
      <c r="G25" s="73"/>
      <c r="H25" s="44">
        <f t="shared" si="12"/>
        <v>0</v>
      </c>
      <c r="I25" s="41"/>
      <c r="J25" s="41"/>
      <c r="K25" s="41"/>
      <c r="L25" s="66">
        <f t="shared" si="4"/>
        <v>0</v>
      </c>
      <c r="M25" s="43">
        <f t="shared" si="5"/>
        <v>0</v>
      </c>
      <c r="N25" s="44">
        <f t="shared" si="6"/>
        <v>0</v>
      </c>
      <c r="O25" s="45" t="e">
        <f t="shared" si="7"/>
        <v>#DIV/0!</v>
      </c>
      <c r="P25" s="45" t="e">
        <f t="shared" si="8"/>
        <v>#DIV/0!</v>
      </c>
      <c r="Q25" s="68" t="e">
        <f t="shared" si="9"/>
        <v>#DIV/0!</v>
      </c>
      <c r="R25" s="46" t="e">
        <f t="shared" si="10"/>
        <v>#DIV/0!</v>
      </c>
      <c r="S25" s="46" t="e">
        <f t="shared" si="0"/>
        <v>#DIV/0!</v>
      </c>
      <c r="T25" s="46" t="e">
        <f t="shared" si="11"/>
        <v>#DIV/0!</v>
      </c>
      <c r="U25" s="66" t="e">
        <f t="shared" si="1"/>
        <v>#DIV/0!</v>
      </c>
      <c r="V25" s="66" t="e">
        <f>IF(A25="m",VLOOKUP(P25,Berechnung_Male!$A$1:$D$42,AA25,TRUE),VLOOKUP(Eingabeblatt!P25,Berechnung_Female!$A$1:$D$42,AA25,TRUE))</f>
        <v>#DIV/0!</v>
      </c>
      <c r="W25" s="47" t="e">
        <f t="shared" si="2"/>
        <v>#DIV/0!</v>
      </c>
      <c r="X25" s="48"/>
      <c r="Y25" s="48"/>
      <c r="AA25" s="38" t="e">
        <f t="shared" si="3"/>
        <v>#DIV/0!</v>
      </c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</row>
    <row r="26" spans="1:256" s="38" customFormat="1" ht="15" customHeight="1">
      <c r="A26" s="39"/>
      <c r="B26" s="55"/>
      <c r="C26" s="39"/>
      <c r="D26" s="39"/>
      <c r="E26" s="40"/>
      <c r="F26" s="49"/>
      <c r="G26" s="73"/>
      <c r="H26" s="44">
        <f t="shared" si="12"/>
        <v>0</v>
      </c>
      <c r="I26" s="49"/>
      <c r="J26" s="50"/>
      <c r="K26" s="50"/>
      <c r="L26" s="66">
        <f t="shared" si="4"/>
        <v>0</v>
      </c>
      <c r="M26" s="43">
        <f t="shared" si="5"/>
        <v>0</v>
      </c>
      <c r="N26" s="44">
        <f t="shared" si="6"/>
        <v>0</v>
      </c>
      <c r="O26" s="45" t="e">
        <f t="shared" si="7"/>
        <v>#DIV/0!</v>
      </c>
      <c r="P26" s="45" t="e">
        <f t="shared" si="8"/>
        <v>#DIV/0!</v>
      </c>
      <c r="Q26" s="68" t="e">
        <f t="shared" si="9"/>
        <v>#DIV/0!</v>
      </c>
      <c r="R26" s="46" t="e">
        <f t="shared" si="10"/>
        <v>#DIV/0!</v>
      </c>
      <c r="S26" s="46" t="e">
        <f t="shared" si="0"/>
        <v>#DIV/0!</v>
      </c>
      <c r="T26" s="46" t="e">
        <f t="shared" si="11"/>
        <v>#DIV/0!</v>
      </c>
      <c r="U26" s="66" t="e">
        <f t="shared" si="1"/>
        <v>#DIV/0!</v>
      </c>
      <c r="V26" s="66" t="e">
        <f>IF(A26="m",VLOOKUP(P26,Berechnung_Male!$A$1:$D$42,AA26,TRUE),VLOOKUP(Eingabeblatt!P26,Berechnung_Female!$A$1:$D$42,AA26,TRUE))</f>
        <v>#DIV/0!</v>
      </c>
      <c r="W26" s="47" t="e">
        <f t="shared" si="2"/>
        <v>#DIV/0!</v>
      </c>
      <c r="X26" s="48"/>
      <c r="AA26" s="38" t="e">
        <f t="shared" si="3"/>
        <v>#DIV/0!</v>
      </c>
    </row>
    <row r="27" spans="1:256" s="38" customFormat="1" ht="15" customHeight="1">
      <c r="A27" s="39"/>
      <c r="B27" s="55"/>
      <c r="C27" s="39"/>
      <c r="D27" s="39"/>
      <c r="E27" s="40"/>
      <c r="F27" s="49"/>
      <c r="G27" s="73"/>
      <c r="H27" s="44">
        <f t="shared" si="12"/>
        <v>0</v>
      </c>
      <c r="I27" s="41"/>
      <c r="J27" s="41"/>
      <c r="K27" s="41"/>
      <c r="L27" s="66">
        <f t="shared" si="4"/>
        <v>0</v>
      </c>
      <c r="M27" s="43">
        <f t="shared" si="5"/>
        <v>0</v>
      </c>
      <c r="N27" s="44">
        <f t="shared" si="6"/>
        <v>0</v>
      </c>
      <c r="O27" s="45" t="e">
        <f t="shared" si="7"/>
        <v>#DIV/0!</v>
      </c>
      <c r="P27" s="45" t="e">
        <f t="shared" si="8"/>
        <v>#DIV/0!</v>
      </c>
      <c r="Q27" s="68" t="e">
        <f t="shared" si="9"/>
        <v>#DIV/0!</v>
      </c>
      <c r="R27" s="46" t="e">
        <f t="shared" si="10"/>
        <v>#DIV/0!</v>
      </c>
      <c r="S27" s="46" t="e">
        <f t="shared" si="0"/>
        <v>#DIV/0!</v>
      </c>
      <c r="T27" s="46" t="e">
        <f t="shared" si="11"/>
        <v>#DIV/0!</v>
      </c>
      <c r="U27" s="66" t="e">
        <f t="shared" si="1"/>
        <v>#DIV/0!</v>
      </c>
      <c r="V27" s="66" t="e">
        <f>IF(A27="m",VLOOKUP(P27,Berechnung_Male!$A$1:$D$42,AA27,TRUE),VLOOKUP(Eingabeblatt!P27,Berechnung_Female!$A$1:$D$42,AA27,TRUE))</f>
        <v>#DIV/0!</v>
      </c>
      <c r="W27" s="47" t="e">
        <f t="shared" si="2"/>
        <v>#DIV/0!</v>
      </c>
      <c r="X27" s="48"/>
      <c r="Y27" s="48"/>
      <c r="AA27" s="38" t="e">
        <f t="shared" si="3"/>
        <v>#DIV/0!</v>
      </c>
    </row>
    <row r="28" spans="1:256" s="38" customFormat="1" ht="15" customHeight="1">
      <c r="A28" s="39"/>
      <c r="B28" s="55"/>
      <c r="C28" s="39"/>
      <c r="D28" s="39"/>
      <c r="E28" s="40"/>
      <c r="F28" s="49"/>
      <c r="G28" s="73"/>
      <c r="H28" s="44">
        <f t="shared" si="12"/>
        <v>0</v>
      </c>
      <c r="I28" s="41"/>
      <c r="J28" s="41"/>
      <c r="K28" s="41"/>
      <c r="L28" s="66">
        <f t="shared" si="4"/>
        <v>0</v>
      </c>
      <c r="M28" s="43">
        <f t="shared" si="5"/>
        <v>0</v>
      </c>
      <c r="N28" s="44">
        <f t="shared" si="6"/>
        <v>0</v>
      </c>
      <c r="O28" s="45" t="e">
        <f t="shared" si="7"/>
        <v>#DIV/0!</v>
      </c>
      <c r="P28" s="45" t="e">
        <f t="shared" si="8"/>
        <v>#DIV/0!</v>
      </c>
      <c r="Q28" s="68" t="e">
        <f t="shared" si="9"/>
        <v>#DIV/0!</v>
      </c>
      <c r="R28" s="46" t="e">
        <f t="shared" si="10"/>
        <v>#DIV/0!</v>
      </c>
      <c r="S28" s="46" t="e">
        <f t="shared" si="0"/>
        <v>#DIV/0!</v>
      </c>
      <c r="T28" s="46" t="e">
        <f t="shared" si="11"/>
        <v>#DIV/0!</v>
      </c>
      <c r="U28" s="66" t="e">
        <f t="shared" si="1"/>
        <v>#DIV/0!</v>
      </c>
      <c r="V28" s="66" t="e">
        <f>IF(A28="m",VLOOKUP(P28,Berechnung_Male!$A$1:$D$42,AA28,TRUE),VLOOKUP(Eingabeblatt!P28,Berechnung_Female!$A$1:$D$42,AA28,TRUE))</f>
        <v>#DIV/0!</v>
      </c>
      <c r="W28" s="47" t="e">
        <f t="shared" si="2"/>
        <v>#DIV/0!</v>
      </c>
      <c r="X28" s="48"/>
      <c r="Y28" s="48"/>
      <c r="AA28" s="38" t="e">
        <f t="shared" si="3"/>
        <v>#DIV/0!</v>
      </c>
    </row>
    <row r="29" spans="1:256" s="38" customFormat="1" ht="15" customHeight="1">
      <c r="A29" s="39"/>
      <c r="B29" s="55"/>
      <c r="C29" s="39"/>
      <c r="D29" s="39"/>
      <c r="E29" s="40"/>
      <c r="F29" s="49"/>
      <c r="G29" s="73"/>
      <c r="H29" s="44">
        <f t="shared" si="12"/>
        <v>0</v>
      </c>
      <c r="I29" s="49"/>
      <c r="J29" s="50"/>
      <c r="K29" s="50"/>
      <c r="L29" s="66">
        <f t="shared" si="4"/>
        <v>0</v>
      </c>
      <c r="M29" s="43">
        <f t="shared" si="5"/>
        <v>0</v>
      </c>
      <c r="N29" s="44">
        <f t="shared" si="6"/>
        <v>0</v>
      </c>
      <c r="O29" s="45" t="e">
        <f t="shared" si="7"/>
        <v>#DIV/0!</v>
      </c>
      <c r="P29" s="45" t="e">
        <f t="shared" si="8"/>
        <v>#DIV/0!</v>
      </c>
      <c r="Q29" s="68" t="e">
        <f t="shared" si="9"/>
        <v>#DIV/0!</v>
      </c>
      <c r="R29" s="46" t="e">
        <f t="shared" si="10"/>
        <v>#DIV/0!</v>
      </c>
      <c r="S29" s="46" t="e">
        <f t="shared" si="0"/>
        <v>#DIV/0!</v>
      </c>
      <c r="T29" s="46" t="e">
        <f t="shared" si="11"/>
        <v>#DIV/0!</v>
      </c>
      <c r="U29" s="66" t="e">
        <f t="shared" si="1"/>
        <v>#DIV/0!</v>
      </c>
      <c r="V29" s="66" t="e">
        <f>IF(A29="m",VLOOKUP(P29,Berechnung_Male!$A$1:$D$42,AA29,TRUE),VLOOKUP(Eingabeblatt!P29,Berechnung_Female!$A$1:$D$42,AA29,TRUE))</f>
        <v>#DIV/0!</v>
      </c>
      <c r="W29" s="47" t="e">
        <f t="shared" si="2"/>
        <v>#DIV/0!</v>
      </c>
      <c r="X29" s="48"/>
      <c r="AA29" s="38" t="e">
        <f t="shared" si="3"/>
        <v>#DIV/0!</v>
      </c>
    </row>
    <row r="30" spans="1:256" s="38" customFormat="1" ht="15" customHeight="1">
      <c r="A30" s="39"/>
      <c r="B30" s="55"/>
      <c r="C30" s="39"/>
      <c r="D30" s="39"/>
      <c r="E30" s="40"/>
      <c r="F30" s="49"/>
      <c r="G30" s="73"/>
      <c r="H30" s="44">
        <f t="shared" si="12"/>
        <v>0</v>
      </c>
      <c r="I30" s="41"/>
      <c r="J30" s="41"/>
      <c r="K30" s="41"/>
      <c r="L30" s="66">
        <f t="shared" si="4"/>
        <v>0</v>
      </c>
      <c r="M30" s="43">
        <f t="shared" si="5"/>
        <v>0</v>
      </c>
      <c r="N30" s="44">
        <f t="shared" si="6"/>
        <v>0</v>
      </c>
      <c r="O30" s="45" t="e">
        <f t="shared" si="7"/>
        <v>#DIV/0!</v>
      </c>
      <c r="P30" s="45" t="e">
        <f t="shared" si="8"/>
        <v>#DIV/0!</v>
      </c>
      <c r="Q30" s="68" t="e">
        <f t="shared" si="9"/>
        <v>#DIV/0!</v>
      </c>
      <c r="R30" s="46" t="e">
        <f t="shared" si="10"/>
        <v>#DIV/0!</v>
      </c>
      <c r="S30" s="46" t="e">
        <f t="shared" si="0"/>
        <v>#DIV/0!</v>
      </c>
      <c r="T30" s="46" t="e">
        <f t="shared" si="11"/>
        <v>#DIV/0!</v>
      </c>
      <c r="U30" s="66" t="e">
        <f t="shared" si="1"/>
        <v>#DIV/0!</v>
      </c>
      <c r="V30" s="66" t="e">
        <f>IF(A30="m",VLOOKUP(P30,Berechnung_Male!$A$1:$D$42,AA30,TRUE),VLOOKUP(Eingabeblatt!P30,Berechnung_Female!$A$1:$D$42,AA30,TRUE))</f>
        <v>#DIV/0!</v>
      </c>
      <c r="W30" s="47" t="e">
        <f t="shared" si="2"/>
        <v>#DIV/0!</v>
      </c>
      <c r="X30" s="48"/>
      <c r="Y30" s="48"/>
      <c r="AA30" s="38" t="e">
        <f t="shared" si="3"/>
        <v>#DIV/0!</v>
      </c>
    </row>
    <row r="31" spans="1:256" s="38" customFormat="1" ht="15" customHeight="1">
      <c r="A31" s="39"/>
      <c r="B31" s="55"/>
      <c r="C31" s="39"/>
      <c r="D31" s="39"/>
      <c r="E31" s="40"/>
      <c r="F31" s="49"/>
      <c r="G31" s="73"/>
      <c r="H31" s="44">
        <f t="shared" si="12"/>
        <v>0</v>
      </c>
      <c r="I31" s="41"/>
      <c r="J31" s="41"/>
      <c r="K31" s="41"/>
      <c r="L31" s="66">
        <f t="shared" si="4"/>
        <v>0</v>
      </c>
      <c r="M31" s="43">
        <f t="shared" si="5"/>
        <v>0</v>
      </c>
      <c r="N31" s="44">
        <f t="shared" si="6"/>
        <v>0</v>
      </c>
      <c r="O31" s="45" t="e">
        <f t="shared" si="7"/>
        <v>#DIV/0!</v>
      </c>
      <c r="P31" s="45" t="e">
        <f t="shared" si="8"/>
        <v>#DIV/0!</v>
      </c>
      <c r="Q31" s="68" t="e">
        <f t="shared" si="9"/>
        <v>#DIV/0!</v>
      </c>
      <c r="R31" s="46" t="e">
        <f t="shared" si="10"/>
        <v>#DIV/0!</v>
      </c>
      <c r="S31" s="46" t="e">
        <f t="shared" si="0"/>
        <v>#DIV/0!</v>
      </c>
      <c r="T31" s="46" t="e">
        <f t="shared" si="11"/>
        <v>#DIV/0!</v>
      </c>
      <c r="U31" s="66" t="e">
        <f t="shared" si="1"/>
        <v>#DIV/0!</v>
      </c>
      <c r="V31" s="66" t="e">
        <f>IF(A31="m",VLOOKUP(P31,Berechnung_Male!$A$1:$D$42,AA31,TRUE),VLOOKUP(Eingabeblatt!P31,Berechnung_Female!$A$1:$D$42,AA31,TRUE))</f>
        <v>#DIV/0!</v>
      </c>
      <c r="W31" s="47" t="e">
        <f t="shared" si="2"/>
        <v>#DIV/0!</v>
      </c>
      <c r="X31" s="48"/>
      <c r="Y31" s="48"/>
      <c r="AA31" s="38" t="e">
        <f t="shared" si="3"/>
        <v>#DIV/0!</v>
      </c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</row>
    <row r="32" spans="1:256" s="38" customFormat="1" ht="15" customHeight="1">
      <c r="A32" s="39"/>
      <c r="B32" s="55"/>
      <c r="C32" s="39"/>
      <c r="D32" s="39"/>
      <c r="E32" s="40"/>
      <c r="F32" s="49"/>
      <c r="G32" s="73"/>
      <c r="H32" s="44">
        <f t="shared" si="12"/>
        <v>0</v>
      </c>
      <c r="I32" s="49"/>
      <c r="J32" s="50"/>
      <c r="K32" s="50"/>
      <c r="L32" s="66">
        <f t="shared" si="4"/>
        <v>0</v>
      </c>
      <c r="M32" s="43">
        <f t="shared" si="5"/>
        <v>0</v>
      </c>
      <c r="N32" s="44">
        <f t="shared" si="6"/>
        <v>0</v>
      </c>
      <c r="O32" s="45" t="e">
        <f t="shared" si="7"/>
        <v>#DIV/0!</v>
      </c>
      <c r="P32" s="45" t="e">
        <f t="shared" si="8"/>
        <v>#DIV/0!</v>
      </c>
      <c r="Q32" s="68" t="e">
        <f t="shared" si="9"/>
        <v>#DIV/0!</v>
      </c>
      <c r="R32" s="46" t="e">
        <f t="shared" si="10"/>
        <v>#DIV/0!</v>
      </c>
      <c r="S32" s="46" t="e">
        <f t="shared" si="0"/>
        <v>#DIV/0!</v>
      </c>
      <c r="T32" s="46" t="e">
        <f t="shared" si="11"/>
        <v>#DIV/0!</v>
      </c>
      <c r="U32" s="66" t="e">
        <f t="shared" si="1"/>
        <v>#DIV/0!</v>
      </c>
      <c r="V32" s="66" t="e">
        <f>IF(A32="m",VLOOKUP(P32,Berechnung_Male!$A$1:$D$42,AA32,TRUE),VLOOKUP(Eingabeblatt!P32,Berechnung_Female!$A$1:$D$42,AA32,TRUE))</f>
        <v>#DIV/0!</v>
      </c>
      <c r="W32" s="47" t="e">
        <f t="shared" si="2"/>
        <v>#DIV/0!</v>
      </c>
      <c r="X32" s="48"/>
      <c r="AA32" s="38" t="e">
        <f t="shared" si="3"/>
        <v>#DIV/0!</v>
      </c>
    </row>
    <row r="33" spans="1:256" s="38" customFormat="1" ht="15" customHeight="1">
      <c r="A33" s="39"/>
      <c r="B33" s="55"/>
      <c r="C33" s="39"/>
      <c r="D33" s="39"/>
      <c r="E33" s="40"/>
      <c r="F33" s="49"/>
      <c r="G33" s="73"/>
      <c r="H33" s="44">
        <f t="shared" si="12"/>
        <v>0</v>
      </c>
      <c r="I33" s="49"/>
      <c r="J33" s="50"/>
      <c r="K33" s="50"/>
      <c r="L33" s="66">
        <f t="shared" si="4"/>
        <v>0</v>
      </c>
      <c r="M33" s="43">
        <f t="shared" si="5"/>
        <v>0</v>
      </c>
      <c r="N33" s="44">
        <f t="shared" si="6"/>
        <v>0</v>
      </c>
      <c r="O33" s="45" t="e">
        <f t="shared" si="7"/>
        <v>#DIV/0!</v>
      </c>
      <c r="P33" s="45" t="e">
        <f t="shared" si="8"/>
        <v>#DIV/0!</v>
      </c>
      <c r="Q33" s="68" t="e">
        <f t="shared" si="9"/>
        <v>#DIV/0!</v>
      </c>
      <c r="R33" s="46" t="e">
        <f t="shared" si="10"/>
        <v>#DIV/0!</v>
      </c>
      <c r="S33" s="46" t="e">
        <f t="shared" si="0"/>
        <v>#DIV/0!</v>
      </c>
      <c r="T33" s="46" t="e">
        <f t="shared" si="11"/>
        <v>#DIV/0!</v>
      </c>
      <c r="U33" s="66" t="e">
        <f t="shared" si="1"/>
        <v>#DIV/0!</v>
      </c>
      <c r="V33" s="66" t="e">
        <f>IF(A33="m",VLOOKUP(P33,Berechnung_Male!$A$1:$D$42,AA33,TRUE),VLOOKUP(Eingabeblatt!P33,Berechnung_Female!$A$1:$D$42,AA33,TRUE))</f>
        <v>#DIV/0!</v>
      </c>
      <c r="W33" s="47" t="e">
        <f t="shared" si="2"/>
        <v>#DIV/0!</v>
      </c>
      <c r="X33" s="48"/>
      <c r="AA33" s="38" t="e">
        <f t="shared" si="3"/>
        <v>#DIV/0!</v>
      </c>
    </row>
    <row r="34" spans="1:256" s="38" customFormat="1" ht="15" customHeight="1">
      <c r="A34" s="39"/>
      <c r="B34" s="55"/>
      <c r="C34" s="39"/>
      <c r="D34" s="39"/>
      <c r="E34" s="40"/>
      <c r="F34" s="49"/>
      <c r="G34" s="73"/>
      <c r="H34" s="44">
        <f t="shared" si="12"/>
        <v>0</v>
      </c>
      <c r="I34" s="41"/>
      <c r="J34" s="41"/>
      <c r="K34" s="41"/>
      <c r="L34" s="66">
        <f t="shared" si="4"/>
        <v>0</v>
      </c>
      <c r="M34" s="43">
        <f t="shared" si="5"/>
        <v>0</v>
      </c>
      <c r="N34" s="44">
        <f t="shared" si="6"/>
        <v>0</v>
      </c>
      <c r="O34" s="45" t="e">
        <f t="shared" si="7"/>
        <v>#DIV/0!</v>
      </c>
      <c r="P34" s="45" t="e">
        <f t="shared" si="8"/>
        <v>#DIV/0!</v>
      </c>
      <c r="Q34" s="68" t="e">
        <f t="shared" si="9"/>
        <v>#DIV/0!</v>
      </c>
      <c r="R34" s="46" t="e">
        <f t="shared" si="10"/>
        <v>#DIV/0!</v>
      </c>
      <c r="S34" s="46" t="e">
        <f t="shared" si="0"/>
        <v>#DIV/0!</v>
      </c>
      <c r="T34" s="46" t="e">
        <f t="shared" si="11"/>
        <v>#DIV/0!</v>
      </c>
      <c r="U34" s="66" t="e">
        <f t="shared" si="1"/>
        <v>#DIV/0!</v>
      </c>
      <c r="V34" s="66" t="e">
        <f>IF(A34="m",VLOOKUP(P34,Berechnung_Male!$A$1:$D$42,AA34,TRUE),VLOOKUP(Eingabeblatt!P34,Berechnung_Female!$A$1:$D$42,AA34,TRUE))</f>
        <v>#DIV/0!</v>
      </c>
      <c r="W34" s="47" t="e">
        <f t="shared" si="2"/>
        <v>#DIV/0!</v>
      </c>
      <c r="X34" s="48"/>
      <c r="Y34" s="48"/>
      <c r="AA34" s="38" t="e">
        <f t="shared" si="3"/>
        <v>#DIV/0!</v>
      </c>
    </row>
    <row r="35" spans="1:256" s="38" customFormat="1" ht="15" customHeight="1">
      <c r="A35" s="39"/>
      <c r="B35" s="55"/>
      <c r="C35" s="39"/>
      <c r="D35" s="39"/>
      <c r="E35" s="40"/>
      <c r="F35" s="49"/>
      <c r="G35" s="73"/>
      <c r="H35" s="44">
        <f t="shared" si="12"/>
        <v>0</v>
      </c>
      <c r="I35" s="49"/>
      <c r="J35" s="50"/>
      <c r="K35" s="50"/>
      <c r="L35" s="66">
        <f t="shared" si="4"/>
        <v>0</v>
      </c>
      <c r="M35" s="43">
        <f t="shared" si="5"/>
        <v>0</v>
      </c>
      <c r="N35" s="44">
        <f t="shared" si="6"/>
        <v>0</v>
      </c>
      <c r="O35" s="45" t="e">
        <f t="shared" si="7"/>
        <v>#DIV/0!</v>
      </c>
      <c r="P35" s="45" t="e">
        <f t="shared" si="8"/>
        <v>#DIV/0!</v>
      </c>
      <c r="Q35" s="68" t="e">
        <f t="shared" si="9"/>
        <v>#DIV/0!</v>
      </c>
      <c r="R35" s="46" t="e">
        <f t="shared" si="10"/>
        <v>#DIV/0!</v>
      </c>
      <c r="S35" s="46" t="e">
        <f t="shared" si="0"/>
        <v>#DIV/0!</v>
      </c>
      <c r="T35" s="46" t="e">
        <f t="shared" si="11"/>
        <v>#DIV/0!</v>
      </c>
      <c r="U35" s="66" t="e">
        <f t="shared" si="1"/>
        <v>#DIV/0!</v>
      </c>
      <c r="V35" s="66" t="e">
        <f>IF(A35="m",VLOOKUP(P35,Berechnung_Male!$A$1:$D$42,AA35,TRUE),VLOOKUP(Eingabeblatt!P35,Berechnung_Female!$A$1:$D$42,AA35,TRUE))</f>
        <v>#DIV/0!</v>
      </c>
      <c r="W35" s="47" t="e">
        <f t="shared" si="2"/>
        <v>#DIV/0!</v>
      </c>
      <c r="X35" s="48"/>
      <c r="AA35" s="38" t="e">
        <f t="shared" si="3"/>
        <v>#DIV/0!</v>
      </c>
    </row>
    <row r="36" spans="1:256" s="38" customFormat="1" ht="15" customHeight="1">
      <c r="A36" s="39"/>
      <c r="B36" s="55"/>
      <c r="C36" s="39"/>
      <c r="D36" s="39"/>
      <c r="E36" s="40"/>
      <c r="F36" s="49"/>
      <c r="G36" s="73"/>
      <c r="H36" s="44">
        <f t="shared" si="12"/>
        <v>0</v>
      </c>
      <c r="I36" s="49"/>
      <c r="J36" s="50"/>
      <c r="K36" s="50"/>
      <c r="L36" s="66">
        <f t="shared" si="4"/>
        <v>0</v>
      </c>
      <c r="M36" s="43">
        <f t="shared" si="5"/>
        <v>0</v>
      </c>
      <c r="N36" s="44">
        <f t="shared" si="6"/>
        <v>0</v>
      </c>
      <c r="O36" s="45" t="e">
        <f t="shared" si="7"/>
        <v>#DIV/0!</v>
      </c>
      <c r="P36" s="45" t="e">
        <f t="shared" si="8"/>
        <v>#DIV/0!</v>
      </c>
      <c r="Q36" s="68" t="e">
        <f t="shared" si="9"/>
        <v>#DIV/0!</v>
      </c>
      <c r="R36" s="46" t="e">
        <f t="shared" si="10"/>
        <v>#DIV/0!</v>
      </c>
      <c r="S36" s="46" t="e">
        <f t="shared" si="0"/>
        <v>#DIV/0!</v>
      </c>
      <c r="T36" s="46" t="e">
        <f t="shared" si="11"/>
        <v>#DIV/0!</v>
      </c>
      <c r="U36" s="66" t="e">
        <f t="shared" si="1"/>
        <v>#DIV/0!</v>
      </c>
      <c r="V36" s="66" t="e">
        <f>IF(A36="m",VLOOKUP(P36,Berechnung_Male!$A$1:$D$42,AA36,TRUE),VLOOKUP(Eingabeblatt!P36,Berechnung_Female!$A$1:$D$42,AA36,TRUE))</f>
        <v>#DIV/0!</v>
      </c>
      <c r="W36" s="47" t="e">
        <f t="shared" si="2"/>
        <v>#DIV/0!</v>
      </c>
      <c r="X36" s="48"/>
      <c r="AA36" s="38" t="e">
        <f t="shared" si="3"/>
        <v>#DIV/0!</v>
      </c>
    </row>
    <row r="37" spans="1:256" s="38" customFormat="1" ht="15" customHeight="1">
      <c r="A37" s="39"/>
      <c r="B37" s="55"/>
      <c r="C37" s="39"/>
      <c r="D37" s="39"/>
      <c r="E37" s="40"/>
      <c r="F37" s="49"/>
      <c r="G37" s="73"/>
      <c r="H37" s="44">
        <f t="shared" si="12"/>
        <v>0</v>
      </c>
      <c r="I37" s="49"/>
      <c r="J37" s="50"/>
      <c r="K37" s="50"/>
      <c r="L37" s="66">
        <f t="shared" si="4"/>
        <v>0</v>
      </c>
      <c r="M37" s="43">
        <f t="shared" si="5"/>
        <v>0</v>
      </c>
      <c r="N37" s="44">
        <f t="shared" si="6"/>
        <v>0</v>
      </c>
      <c r="O37" s="45" t="e">
        <f t="shared" si="7"/>
        <v>#DIV/0!</v>
      </c>
      <c r="P37" s="45" t="e">
        <f t="shared" si="8"/>
        <v>#DIV/0!</v>
      </c>
      <c r="Q37" s="68" t="e">
        <f t="shared" si="9"/>
        <v>#DIV/0!</v>
      </c>
      <c r="R37" s="46" t="e">
        <f t="shared" si="10"/>
        <v>#DIV/0!</v>
      </c>
      <c r="S37" s="46" t="e">
        <f t="shared" si="0"/>
        <v>#DIV/0!</v>
      </c>
      <c r="T37" s="46" t="e">
        <f t="shared" si="11"/>
        <v>#DIV/0!</v>
      </c>
      <c r="U37" s="66" t="e">
        <f t="shared" si="1"/>
        <v>#DIV/0!</v>
      </c>
      <c r="V37" s="66" t="e">
        <f>IF(A37="m",VLOOKUP(P37,Berechnung_Male!$A$1:$D$42,AA37,TRUE),VLOOKUP(Eingabeblatt!P37,Berechnung_Female!$A$1:$D$42,AA37,TRUE))</f>
        <v>#DIV/0!</v>
      </c>
      <c r="W37" s="47" t="e">
        <f t="shared" si="2"/>
        <v>#DIV/0!</v>
      </c>
      <c r="X37" s="48"/>
      <c r="AA37" s="38" t="e">
        <f t="shared" si="3"/>
        <v>#DIV/0!</v>
      </c>
    </row>
    <row r="38" spans="1:256" s="38" customFormat="1" ht="15" customHeight="1">
      <c r="A38" s="39"/>
      <c r="B38" s="55"/>
      <c r="C38" s="39"/>
      <c r="D38" s="39"/>
      <c r="E38" s="40"/>
      <c r="F38" s="49"/>
      <c r="G38" s="73"/>
      <c r="H38" s="44">
        <f t="shared" si="12"/>
        <v>0</v>
      </c>
      <c r="I38" s="49"/>
      <c r="J38" s="50"/>
      <c r="K38" s="50"/>
      <c r="L38" s="66">
        <f t="shared" si="4"/>
        <v>0</v>
      </c>
      <c r="M38" s="43">
        <f t="shared" si="5"/>
        <v>0</v>
      </c>
      <c r="N38" s="44">
        <f t="shared" si="6"/>
        <v>0</v>
      </c>
      <c r="O38" s="45" t="e">
        <f t="shared" si="7"/>
        <v>#DIV/0!</v>
      </c>
      <c r="P38" s="45" t="e">
        <f t="shared" si="8"/>
        <v>#DIV/0!</v>
      </c>
      <c r="Q38" s="68" t="e">
        <f t="shared" si="9"/>
        <v>#DIV/0!</v>
      </c>
      <c r="R38" s="46" t="e">
        <f t="shared" si="10"/>
        <v>#DIV/0!</v>
      </c>
      <c r="S38" s="46" t="e">
        <f t="shared" si="0"/>
        <v>#DIV/0!</v>
      </c>
      <c r="T38" s="46" t="e">
        <f t="shared" si="11"/>
        <v>#DIV/0!</v>
      </c>
      <c r="U38" s="66" t="e">
        <f t="shared" si="1"/>
        <v>#DIV/0!</v>
      </c>
      <c r="V38" s="66" t="e">
        <f>IF(A38="m",VLOOKUP(P38,Berechnung_Male!$A$1:$D$42,AA38,TRUE),VLOOKUP(Eingabeblatt!P38,Berechnung_Female!$A$1:$D$42,AA38,TRUE))</f>
        <v>#DIV/0!</v>
      </c>
      <c r="W38" s="47" t="e">
        <f t="shared" si="2"/>
        <v>#DIV/0!</v>
      </c>
      <c r="X38" s="48"/>
      <c r="AA38" s="38" t="e">
        <f t="shared" si="3"/>
        <v>#DIV/0!</v>
      </c>
    </row>
    <row r="39" spans="1:256" s="38" customFormat="1" ht="15" customHeight="1">
      <c r="A39" s="39"/>
      <c r="B39" s="55"/>
      <c r="C39" s="39"/>
      <c r="D39" s="39"/>
      <c r="E39" s="40"/>
      <c r="F39" s="49"/>
      <c r="G39" s="73"/>
      <c r="H39" s="44">
        <f t="shared" si="12"/>
        <v>0</v>
      </c>
      <c r="I39" s="41"/>
      <c r="J39" s="41"/>
      <c r="K39" s="41"/>
      <c r="L39" s="66">
        <f t="shared" si="4"/>
        <v>0</v>
      </c>
      <c r="M39" s="43">
        <f t="shared" si="5"/>
        <v>0</v>
      </c>
      <c r="N39" s="44">
        <f t="shared" si="6"/>
        <v>0</v>
      </c>
      <c r="O39" s="45" t="e">
        <f t="shared" si="7"/>
        <v>#DIV/0!</v>
      </c>
      <c r="P39" s="45" t="e">
        <f t="shared" si="8"/>
        <v>#DIV/0!</v>
      </c>
      <c r="Q39" s="68" t="e">
        <f t="shared" si="9"/>
        <v>#DIV/0!</v>
      </c>
      <c r="R39" s="46" t="e">
        <f t="shared" si="10"/>
        <v>#DIV/0!</v>
      </c>
      <c r="S39" s="46" t="e">
        <f t="shared" si="0"/>
        <v>#DIV/0!</v>
      </c>
      <c r="T39" s="46" t="e">
        <f t="shared" si="11"/>
        <v>#DIV/0!</v>
      </c>
      <c r="U39" s="66" t="e">
        <f t="shared" si="1"/>
        <v>#DIV/0!</v>
      </c>
      <c r="V39" s="66" t="e">
        <f>IF(A39="m",VLOOKUP(P39,Berechnung_Male!$A$1:$D$42,AA39,TRUE),VLOOKUP(Eingabeblatt!P39,Berechnung_Female!$A$1:$D$42,AA39,TRUE))</f>
        <v>#DIV/0!</v>
      </c>
      <c r="W39" s="47" t="e">
        <f t="shared" si="2"/>
        <v>#DIV/0!</v>
      </c>
      <c r="X39" s="48"/>
      <c r="Y39" s="48"/>
      <c r="AA39" s="38" t="e">
        <f t="shared" si="3"/>
        <v>#DIV/0!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</row>
    <row r="40" spans="1:256" s="38" customFormat="1" ht="15" customHeight="1">
      <c r="A40" s="39"/>
      <c r="B40" s="55"/>
      <c r="C40" s="39"/>
      <c r="D40" s="39"/>
      <c r="E40" s="40"/>
      <c r="F40" s="49"/>
      <c r="G40" s="73"/>
      <c r="H40" s="44">
        <f t="shared" si="12"/>
        <v>0</v>
      </c>
      <c r="I40" s="41"/>
      <c r="J40" s="41"/>
      <c r="K40" s="41"/>
      <c r="L40" s="66">
        <f t="shared" si="4"/>
        <v>0</v>
      </c>
      <c r="M40" s="43">
        <f t="shared" si="5"/>
        <v>0</v>
      </c>
      <c r="N40" s="44">
        <f t="shared" si="6"/>
        <v>0</v>
      </c>
      <c r="O40" s="45" t="e">
        <f t="shared" si="7"/>
        <v>#DIV/0!</v>
      </c>
      <c r="P40" s="45" t="e">
        <f t="shared" si="8"/>
        <v>#DIV/0!</v>
      </c>
      <c r="Q40" s="68" t="e">
        <f t="shared" si="9"/>
        <v>#DIV/0!</v>
      </c>
      <c r="R40" s="46" t="e">
        <f t="shared" si="10"/>
        <v>#DIV/0!</v>
      </c>
      <c r="S40" s="46" t="e">
        <f t="shared" si="0"/>
        <v>#DIV/0!</v>
      </c>
      <c r="T40" s="46" t="e">
        <f t="shared" si="11"/>
        <v>#DIV/0!</v>
      </c>
      <c r="U40" s="66" t="e">
        <f t="shared" si="1"/>
        <v>#DIV/0!</v>
      </c>
      <c r="V40" s="66" t="e">
        <f>IF(A40="m",VLOOKUP(P40,Berechnung_Male!$A$1:$D$42,AA40,TRUE),VLOOKUP(Eingabeblatt!P40,Berechnung_Female!$A$1:$D$42,AA40,TRUE))</f>
        <v>#DIV/0!</v>
      </c>
      <c r="W40" s="47" t="e">
        <f t="shared" si="2"/>
        <v>#DIV/0!</v>
      </c>
      <c r="X40" s="48"/>
      <c r="Y40" s="48"/>
      <c r="AA40" s="38" t="e">
        <f t="shared" si="3"/>
        <v>#DIV/0!</v>
      </c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</row>
    <row r="41" spans="1:256" s="38" customFormat="1" ht="15" customHeight="1">
      <c r="A41" s="39"/>
      <c r="B41" s="55"/>
      <c r="C41" s="39"/>
      <c r="D41" s="39"/>
      <c r="E41" s="40"/>
      <c r="F41" s="49"/>
      <c r="G41" s="73"/>
      <c r="H41" s="44">
        <f t="shared" si="12"/>
        <v>0</v>
      </c>
      <c r="I41" s="49"/>
      <c r="J41" s="50"/>
      <c r="K41" s="50"/>
      <c r="L41" s="66">
        <f t="shared" si="4"/>
        <v>0</v>
      </c>
      <c r="M41" s="43">
        <f t="shared" si="5"/>
        <v>0</v>
      </c>
      <c r="N41" s="44">
        <f t="shared" si="6"/>
        <v>0</v>
      </c>
      <c r="O41" s="45" t="e">
        <f t="shared" si="7"/>
        <v>#DIV/0!</v>
      </c>
      <c r="P41" s="45" t="e">
        <f t="shared" si="8"/>
        <v>#DIV/0!</v>
      </c>
      <c r="Q41" s="68" t="e">
        <f t="shared" si="9"/>
        <v>#DIV/0!</v>
      </c>
      <c r="R41" s="46" t="e">
        <f t="shared" si="10"/>
        <v>#DIV/0!</v>
      </c>
      <c r="S41" s="46" t="e">
        <f t="shared" si="0"/>
        <v>#DIV/0!</v>
      </c>
      <c r="T41" s="46" t="e">
        <f t="shared" si="11"/>
        <v>#DIV/0!</v>
      </c>
      <c r="U41" s="66" t="e">
        <f t="shared" si="1"/>
        <v>#DIV/0!</v>
      </c>
      <c r="V41" s="66" t="e">
        <f>IF(A41="m",VLOOKUP(P41,Berechnung_Male!$A$1:$D$42,AA41,TRUE),VLOOKUP(Eingabeblatt!P41,Berechnung_Female!$A$1:$D$42,AA41,TRUE))</f>
        <v>#DIV/0!</v>
      </c>
      <c r="W41" s="47" t="e">
        <f t="shared" si="2"/>
        <v>#DIV/0!</v>
      </c>
      <c r="X41" s="48"/>
      <c r="AA41" s="38" t="e">
        <f t="shared" si="3"/>
        <v>#DIV/0!</v>
      </c>
    </row>
    <row r="42" spans="1:256" s="38" customFormat="1" ht="15" customHeight="1">
      <c r="A42" s="39"/>
      <c r="B42" s="55"/>
      <c r="C42" s="39"/>
      <c r="D42" s="39"/>
      <c r="E42" s="40"/>
      <c r="F42" s="49"/>
      <c r="G42" s="73"/>
      <c r="H42" s="44">
        <f t="shared" si="12"/>
        <v>0</v>
      </c>
      <c r="I42" s="41"/>
      <c r="J42" s="41"/>
      <c r="K42" s="41"/>
      <c r="L42" s="66">
        <f t="shared" si="4"/>
        <v>0</v>
      </c>
      <c r="M42" s="43">
        <f t="shared" si="5"/>
        <v>0</v>
      </c>
      <c r="N42" s="44">
        <f t="shared" si="6"/>
        <v>0</v>
      </c>
      <c r="O42" s="45" t="e">
        <f t="shared" si="7"/>
        <v>#DIV/0!</v>
      </c>
      <c r="P42" s="45" t="e">
        <f t="shared" si="8"/>
        <v>#DIV/0!</v>
      </c>
      <c r="Q42" s="68" t="e">
        <f t="shared" si="9"/>
        <v>#DIV/0!</v>
      </c>
      <c r="R42" s="46" t="e">
        <f t="shared" si="10"/>
        <v>#DIV/0!</v>
      </c>
      <c r="S42" s="46" t="e">
        <f t="shared" si="0"/>
        <v>#DIV/0!</v>
      </c>
      <c r="T42" s="46" t="e">
        <f t="shared" si="11"/>
        <v>#DIV/0!</v>
      </c>
      <c r="U42" s="66" t="e">
        <f t="shared" si="1"/>
        <v>#DIV/0!</v>
      </c>
      <c r="V42" s="66" t="e">
        <f>IF(A42="m",VLOOKUP(P42,Berechnung_Male!$A$1:$D$42,AA42,TRUE),VLOOKUP(Eingabeblatt!P42,Berechnung_Female!$A$1:$D$42,AA42,TRUE))</f>
        <v>#DIV/0!</v>
      </c>
      <c r="W42" s="47" t="e">
        <f t="shared" si="2"/>
        <v>#DIV/0!</v>
      </c>
      <c r="X42" s="48"/>
      <c r="Y42" s="48"/>
      <c r="AA42" s="38" t="e">
        <f t="shared" si="3"/>
        <v>#DIV/0!</v>
      </c>
    </row>
    <row r="43" spans="1:256" s="38" customFormat="1" ht="15" customHeight="1">
      <c r="A43" s="39"/>
      <c r="B43" s="55"/>
      <c r="C43" s="39"/>
      <c r="D43" s="39"/>
      <c r="E43" s="40"/>
      <c r="F43" s="49"/>
      <c r="G43" s="73"/>
      <c r="H43" s="44">
        <f t="shared" si="12"/>
        <v>0</v>
      </c>
      <c r="I43" s="41"/>
      <c r="J43" s="41"/>
      <c r="K43" s="41"/>
      <c r="L43" s="66">
        <f t="shared" si="4"/>
        <v>0</v>
      </c>
      <c r="M43" s="43">
        <f t="shared" si="5"/>
        <v>0</v>
      </c>
      <c r="N43" s="44">
        <f t="shared" si="6"/>
        <v>0</v>
      </c>
      <c r="O43" s="45" t="e">
        <f t="shared" si="7"/>
        <v>#DIV/0!</v>
      </c>
      <c r="P43" s="45" t="e">
        <f t="shared" si="8"/>
        <v>#DIV/0!</v>
      </c>
      <c r="Q43" s="68" t="e">
        <f t="shared" si="9"/>
        <v>#DIV/0!</v>
      </c>
      <c r="R43" s="46" t="e">
        <f t="shared" si="10"/>
        <v>#DIV/0!</v>
      </c>
      <c r="S43" s="46" t="e">
        <f t="shared" si="0"/>
        <v>#DIV/0!</v>
      </c>
      <c r="T43" s="46" t="e">
        <f t="shared" si="11"/>
        <v>#DIV/0!</v>
      </c>
      <c r="U43" s="66" t="e">
        <f t="shared" si="1"/>
        <v>#DIV/0!</v>
      </c>
      <c r="V43" s="66" t="e">
        <f>IF(A43="m",VLOOKUP(P43,Berechnung_Male!$A$1:$D$42,AA43,TRUE),VLOOKUP(Eingabeblatt!P43,Berechnung_Female!$A$1:$D$42,AA43,TRUE))</f>
        <v>#DIV/0!</v>
      </c>
      <c r="W43" s="47" t="e">
        <f t="shared" si="2"/>
        <v>#DIV/0!</v>
      </c>
      <c r="X43" s="48"/>
      <c r="Y43" s="48"/>
      <c r="AA43" s="38" t="e">
        <f t="shared" si="3"/>
        <v>#DIV/0!</v>
      </c>
    </row>
    <row r="44" spans="1:256" s="38" customFormat="1" ht="15" customHeight="1">
      <c r="A44" s="39"/>
      <c r="B44" s="55"/>
      <c r="C44" s="39"/>
      <c r="D44" s="39"/>
      <c r="E44" s="40"/>
      <c r="F44" s="49"/>
      <c r="G44" s="73"/>
      <c r="H44" s="44">
        <f t="shared" si="12"/>
        <v>0</v>
      </c>
      <c r="I44" s="49"/>
      <c r="J44" s="50"/>
      <c r="K44" s="50"/>
      <c r="L44" s="66">
        <f t="shared" si="4"/>
        <v>0</v>
      </c>
      <c r="M44" s="43">
        <f t="shared" si="5"/>
        <v>0</v>
      </c>
      <c r="N44" s="44">
        <f t="shared" si="6"/>
        <v>0</v>
      </c>
      <c r="O44" s="45" t="e">
        <f t="shared" si="7"/>
        <v>#DIV/0!</v>
      </c>
      <c r="P44" s="45" t="e">
        <f t="shared" si="8"/>
        <v>#DIV/0!</v>
      </c>
      <c r="Q44" s="68" t="e">
        <f t="shared" si="9"/>
        <v>#DIV/0!</v>
      </c>
      <c r="R44" s="46" t="e">
        <f t="shared" si="10"/>
        <v>#DIV/0!</v>
      </c>
      <c r="S44" s="46" t="e">
        <f t="shared" si="0"/>
        <v>#DIV/0!</v>
      </c>
      <c r="T44" s="46" t="e">
        <f t="shared" si="11"/>
        <v>#DIV/0!</v>
      </c>
      <c r="U44" s="66" t="e">
        <f t="shared" si="1"/>
        <v>#DIV/0!</v>
      </c>
      <c r="V44" s="66" t="e">
        <f>IF(A44="m",VLOOKUP(P44,Berechnung_Male!$A$1:$D$42,AA44,TRUE),VLOOKUP(Eingabeblatt!P44,Berechnung_Female!$A$1:$D$42,AA44,TRUE))</f>
        <v>#DIV/0!</v>
      </c>
      <c r="W44" s="47" t="e">
        <f t="shared" si="2"/>
        <v>#DIV/0!</v>
      </c>
      <c r="X44" s="48"/>
      <c r="AA44" s="38" t="e">
        <f t="shared" si="3"/>
        <v>#DIV/0!</v>
      </c>
    </row>
    <row r="45" spans="1:256" s="38" customFormat="1" ht="15" customHeight="1">
      <c r="A45" s="39"/>
      <c r="B45" s="55"/>
      <c r="C45" s="39"/>
      <c r="D45" s="39"/>
      <c r="E45" s="40"/>
      <c r="F45" s="49"/>
      <c r="G45" s="73"/>
      <c r="H45" s="44">
        <f t="shared" si="12"/>
        <v>0</v>
      </c>
      <c r="I45" s="49"/>
      <c r="J45" s="50"/>
      <c r="K45" s="50"/>
      <c r="L45" s="66">
        <f t="shared" si="4"/>
        <v>0</v>
      </c>
      <c r="M45" s="43">
        <f t="shared" si="5"/>
        <v>0</v>
      </c>
      <c r="N45" s="44">
        <f t="shared" si="6"/>
        <v>0</v>
      </c>
      <c r="O45" s="45" t="e">
        <f t="shared" si="7"/>
        <v>#DIV/0!</v>
      </c>
      <c r="P45" s="45" t="e">
        <f t="shared" si="8"/>
        <v>#DIV/0!</v>
      </c>
      <c r="Q45" s="68" t="e">
        <f t="shared" si="9"/>
        <v>#DIV/0!</v>
      </c>
      <c r="R45" s="46" t="e">
        <f t="shared" si="10"/>
        <v>#DIV/0!</v>
      </c>
      <c r="S45" s="46" t="e">
        <f t="shared" si="0"/>
        <v>#DIV/0!</v>
      </c>
      <c r="T45" s="46" t="e">
        <f t="shared" si="11"/>
        <v>#DIV/0!</v>
      </c>
      <c r="U45" s="66" t="e">
        <f t="shared" si="1"/>
        <v>#DIV/0!</v>
      </c>
      <c r="V45" s="66" t="e">
        <f>IF(A45="m",VLOOKUP(P45,Berechnung_Male!$A$1:$D$42,AA45,TRUE),VLOOKUP(Eingabeblatt!P45,Berechnung_Female!$A$1:$D$42,AA45,TRUE))</f>
        <v>#DIV/0!</v>
      </c>
      <c r="W45" s="47" t="e">
        <f t="shared" si="2"/>
        <v>#DIV/0!</v>
      </c>
      <c r="AA45" s="38" t="e">
        <f t="shared" si="3"/>
        <v>#DIV/0!</v>
      </c>
    </row>
    <row r="46" spans="1:256" s="38" customFormat="1" ht="15" customHeight="1">
      <c r="A46" s="39"/>
      <c r="B46" s="55"/>
      <c r="C46" s="39"/>
      <c r="D46" s="39"/>
      <c r="E46" s="40"/>
      <c r="F46" s="49"/>
      <c r="G46" s="73"/>
      <c r="H46" s="44">
        <f t="shared" si="12"/>
        <v>0</v>
      </c>
      <c r="I46" s="49"/>
      <c r="J46" s="50"/>
      <c r="K46" s="50"/>
      <c r="L46" s="66">
        <f t="shared" si="4"/>
        <v>0</v>
      </c>
      <c r="M46" s="43">
        <f t="shared" si="5"/>
        <v>0</v>
      </c>
      <c r="N46" s="44">
        <f t="shared" si="6"/>
        <v>0</v>
      </c>
      <c r="O46" s="45" t="e">
        <f t="shared" si="7"/>
        <v>#DIV/0!</v>
      </c>
      <c r="P46" s="45" t="e">
        <f t="shared" si="8"/>
        <v>#DIV/0!</v>
      </c>
      <c r="Q46" s="68" t="e">
        <f t="shared" si="9"/>
        <v>#DIV/0!</v>
      </c>
      <c r="R46" s="46" t="e">
        <f t="shared" si="10"/>
        <v>#DIV/0!</v>
      </c>
      <c r="S46" s="46" t="e">
        <f t="shared" si="0"/>
        <v>#DIV/0!</v>
      </c>
      <c r="T46" s="46" t="e">
        <f t="shared" si="11"/>
        <v>#DIV/0!</v>
      </c>
      <c r="U46" s="66" t="e">
        <f t="shared" si="1"/>
        <v>#DIV/0!</v>
      </c>
      <c r="V46" s="66" t="e">
        <f>IF(A46="m",VLOOKUP(P46,Berechnung_Male!$A$1:$D$42,AA46,TRUE),VLOOKUP(Eingabeblatt!P46,Berechnung_Female!$A$1:$D$42,AA46,TRUE))</f>
        <v>#DIV/0!</v>
      </c>
      <c r="W46" s="47" t="e">
        <f t="shared" si="2"/>
        <v>#DIV/0!</v>
      </c>
      <c r="X46" s="48"/>
      <c r="AA46" s="38" t="e">
        <f t="shared" si="3"/>
        <v>#DIV/0!</v>
      </c>
    </row>
    <row r="47" spans="1:256" s="38" customFormat="1" ht="15" customHeight="1">
      <c r="A47" s="39"/>
      <c r="B47" s="55"/>
      <c r="C47" s="39"/>
      <c r="D47" s="39"/>
      <c r="E47" s="40"/>
      <c r="F47" s="49"/>
      <c r="G47" s="73"/>
      <c r="H47" s="44">
        <f t="shared" si="12"/>
        <v>0</v>
      </c>
      <c r="I47" s="49"/>
      <c r="J47" s="50"/>
      <c r="K47" s="50"/>
      <c r="L47" s="66">
        <f t="shared" si="4"/>
        <v>0</v>
      </c>
      <c r="M47" s="43">
        <f t="shared" si="5"/>
        <v>0</v>
      </c>
      <c r="N47" s="44">
        <f t="shared" si="6"/>
        <v>0</v>
      </c>
      <c r="O47" s="45" t="e">
        <f t="shared" si="7"/>
        <v>#DIV/0!</v>
      </c>
      <c r="P47" s="45" t="e">
        <f t="shared" si="8"/>
        <v>#DIV/0!</v>
      </c>
      <c r="Q47" s="68" t="e">
        <f t="shared" si="9"/>
        <v>#DIV/0!</v>
      </c>
      <c r="R47" s="46" t="e">
        <f t="shared" si="10"/>
        <v>#DIV/0!</v>
      </c>
      <c r="S47" s="46" t="e">
        <f t="shared" si="0"/>
        <v>#DIV/0!</v>
      </c>
      <c r="T47" s="46" t="e">
        <f t="shared" si="11"/>
        <v>#DIV/0!</v>
      </c>
      <c r="U47" s="66" t="e">
        <f t="shared" si="1"/>
        <v>#DIV/0!</v>
      </c>
      <c r="V47" s="66" t="e">
        <f>IF(A47="m",VLOOKUP(P47,Berechnung_Male!$A$1:$D$42,AA47,TRUE),VLOOKUP(Eingabeblatt!P47,Berechnung_Female!$A$1:$D$42,AA47,TRUE))</f>
        <v>#DIV/0!</v>
      </c>
      <c r="W47" s="47" t="e">
        <f t="shared" si="2"/>
        <v>#DIV/0!</v>
      </c>
      <c r="X47" s="48"/>
      <c r="AA47" s="38" t="e">
        <f t="shared" si="3"/>
        <v>#DIV/0!</v>
      </c>
    </row>
    <row r="48" spans="1:256" s="38" customFormat="1" ht="15" customHeight="1">
      <c r="A48" s="39"/>
      <c r="B48" s="55"/>
      <c r="C48" s="39"/>
      <c r="D48" s="39"/>
      <c r="E48" s="40"/>
      <c r="F48" s="49"/>
      <c r="G48" s="73"/>
      <c r="H48" s="44">
        <f t="shared" si="12"/>
        <v>0</v>
      </c>
      <c r="I48" s="49"/>
      <c r="J48" s="50"/>
      <c r="K48" s="50"/>
      <c r="L48" s="66">
        <f t="shared" si="4"/>
        <v>0</v>
      </c>
      <c r="M48" s="43">
        <f t="shared" si="5"/>
        <v>0</v>
      </c>
      <c r="N48" s="44">
        <f t="shared" si="6"/>
        <v>0</v>
      </c>
      <c r="O48" s="45" t="e">
        <f t="shared" si="7"/>
        <v>#DIV/0!</v>
      </c>
      <c r="P48" s="45" t="e">
        <f t="shared" si="8"/>
        <v>#DIV/0!</v>
      </c>
      <c r="Q48" s="68" t="e">
        <f t="shared" si="9"/>
        <v>#DIV/0!</v>
      </c>
      <c r="R48" s="46" t="e">
        <f t="shared" si="10"/>
        <v>#DIV/0!</v>
      </c>
      <c r="S48" s="46" t="e">
        <f t="shared" si="0"/>
        <v>#DIV/0!</v>
      </c>
      <c r="T48" s="46" t="e">
        <f t="shared" si="11"/>
        <v>#DIV/0!</v>
      </c>
      <c r="U48" s="66" t="e">
        <f t="shared" si="1"/>
        <v>#DIV/0!</v>
      </c>
      <c r="V48" s="66" t="e">
        <f>IF(A48="m",VLOOKUP(P48,Berechnung_Male!$A$1:$D$42,AA48,TRUE),VLOOKUP(Eingabeblatt!P48,Berechnung_Female!$A$1:$D$42,AA48,TRUE))</f>
        <v>#DIV/0!</v>
      </c>
      <c r="W48" s="47" t="e">
        <f t="shared" si="2"/>
        <v>#DIV/0!</v>
      </c>
      <c r="X48" s="48"/>
      <c r="AA48" s="38" t="e">
        <f t="shared" si="3"/>
        <v>#DIV/0!</v>
      </c>
    </row>
    <row r="49" spans="1:256" s="38" customFormat="1" ht="15" customHeight="1">
      <c r="A49" s="39"/>
      <c r="B49" s="55"/>
      <c r="C49" s="39"/>
      <c r="D49" s="39"/>
      <c r="E49" s="40"/>
      <c r="F49" s="49"/>
      <c r="G49" s="73"/>
      <c r="H49" s="44">
        <f t="shared" si="12"/>
        <v>0</v>
      </c>
      <c r="I49" s="49"/>
      <c r="J49" s="50"/>
      <c r="K49" s="50"/>
      <c r="L49" s="66">
        <f t="shared" si="4"/>
        <v>0</v>
      </c>
      <c r="M49" s="43">
        <f t="shared" si="5"/>
        <v>0</v>
      </c>
      <c r="N49" s="44">
        <f t="shared" si="6"/>
        <v>0</v>
      </c>
      <c r="O49" s="45" t="e">
        <f t="shared" si="7"/>
        <v>#DIV/0!</v>
      </c>
      <c r="P49" s="45" t="e">
        <f t="shared" si="8"/>
        <v>#DIV/0!</v>
      </c>
      <c r="Q49" s="68" t="e">
        <f t="shared" si="9"/>
        <v>#DIV/0!</v>
      </c>
      <c r="R49" s="46" t="e">
        <f t="shared" si="10"/>
        <v>#DIV/0!</v>
      </c>
      <c r="S49" s="46" t="e">
        <f t="shared" si="0"/>
        <v>#DIV/0!</v>
      </c>
      <c r="T49" s="46" t="e">
        <f t="shared" si="11"/>
        <v>#DIV/0!</v>
      </c>
      <c r="U49" s="66" t="e">
        <f t="shared" si="1"/>
        <v>#DIV/0!</v>
      </c>
      <c r="V49" s="66" t="e">
        <f>IF(A49="m",VLOOKUP(P49,Berechnung_Male!$A$1:$D$42,AA49,TRUE),VLOOKUP(Eingabeblatt!P49,Berechnung_Female!$A$1:$D$42,AA49,TRUE))</f>
        <v>#DIV/0!</v>
      </c>
      <c r="W49" s="47" t="e">
        <f t="shared" si="2"/>
        <v>#DIV/0!</v>
      </c>
      <c r="X49" s="48"/>
      <c r="AA49" s="38" t="e">
        <f t="shared" si="3"/>
        <v>#DIV/0!</v>
      </c>
    </row>
    <row r="50" spans="1:256" s="38" customFormat="1" ht="15" customHeight="1">
      <c r="A50" s="39"/>
      <c r="B50" s="55"/>
      <c r="C50" s="39"/>
      <c r="D50" s="39"/>
      <c r="E50" s="40"/>
      <c r="F50" s="49"/>
      <c r="G50" s="73"/>
      <c r="H50" s="44">
        <f t="shared" si="12"/>
        <v>0</v>
      </c>
      <c r="I50" s="49"/>
      <c r="J50" s="50"/>
      <c r="K50" s="50"/>
      <c r="L50" s="66">
        <f t="shared" si="4"/>
        <v>0</v>
      </c>
      <c r="M50" s="43">
        <f t="shared" si="5"/>
        <v>0</v>
      </c>
      <c r="N50" s="44">
        <f t="shared" si="6"/>
        <v>0</v>
      </c>
      <c r="O50" s="45" t="e">
        <f t="shared" si="7"/>
        <v>#DIV/0!</v>
      </c>
      <c r="P50" s="45" t="e">
        <f t="shared" si="8"/>
        <v>#DIV/0!</v>
      </c>
      <c r="Q50" s="68" t="e">
        <f t="shared" si="9"/>
        <v>#DIV/0!</v>
      </c>
      <c r="R50" s="46" t="e">
        <f t="shared" si="10"/>
        <v>#DIV/0!</v>
      </c>
      <c r="S50" s="46" t="e">
        <f t="shared" si="0"/>
        <v>#DIV/0!</v>
      </c>
      <c r="T50" s="46" t="e">
        <f t="shared" si="11"/>
        <v>#DIV/0!</v>
      </c>
      <c r="U50" s="66" t="e">
        <f t="shared" si="1"/>
        <v>#DIV/0!</v>
      </c>
      <c r="V50" s="66" t="e">
        <f>IF(A50="m",VLOOKUP(P50,Berechnung_Male!$A$1:$D$42,AA50,TRUE),VLOOKUP(Eingabeblatt!P50,Berechnung_Female!$A$1:$D$42,AA50,TRUE))</f>
        <v>#DIV/0!</v>
      </c>
      <c r="W50" s="47" t="e">
        <f t="shared" si="2"/>
        <v>#DIV/0!</v>
      </c>
      <c r="Z50" s="54"/>
      <c r="AA50" s="38" t="e">
        <f t="shared" si="3"/>
        <v>#DIV/0!</v>
      </c>
    </row>
    <row r="51" spans="1:256" s="38" customFormat="1" ht="15" customHeight="1">
      <c r="A51" s="39"/>
      <c r="B51" s="55"/>
      <c r="C51" s="39"/>
      <c r="D51" s="39"/>
      <c r="E51" s="40"/>
      <c r="F51" s="49"/>
      <c r="G51" s="73"/>
      <c r="H51" s="44">
        <f t="shared" si="12"/>
        <v>0</v>
      </c>
      <c r="I51" s="41"/>
      <c r="J51" s="41"/>
      <c r="K51" s="41"/>
      <c r="L51" s="66">
        <f t="shared" si="4"/>
        <v>0</v>
      </c>
      <c r="M51" s="43">
        <f t="shared" si="5"/>
        <v>0</v>
      </c>
      <c r="N51" s="44">
        <f t="shared" si="6"/>
        <v>0</v>
      </c>
      <c r="O51" s="45" t="e">
        <f t="shared" si="7"/>
        <v>#DIV/0!</v>
      </c>
      <c r="P51" s="45" t="e">
        <f t="shared" si="8"/>
        <v>#DIV/0!</v>
      </c>
      <c r="Q51" s="68" t="e">
        <f t="shared" si="9"/>
        <v>#DIV/0!</v>
      </c>
      <c r="R51" s="46" t="e">
        <f t="shared" si="10"/>
        <v>#DIV/0!</v>
      </c>
      <c r="S51" s="46" t="e">
        <f t="shared" si="0"/>
        <v>#DIV/0!</v>
      </c>
      <c r="T51" s="46" t="e">
        <f t="shared" si="11"/>
        <v>#DIV/0!</v>
      </c>
      <c r="U51" s="66" t="e">
        <f t="shared" si="1"/>
        <v>#DIV/0!</v>
      </c>
      <c r="V51" s="66" t="e">
        <f>IF(A51="m",VLOOKUP(P51,Berechnung_Male!$A$1:$D$42,AA51,TRUE),VLOOKUP(Eingabeblatt!P51,Berechnung_Female!$A$1:$D$42,AA51,TRUE))</f>
        <v>#DIV/0!</v>
      </c>
      <c r="W51" s="47" t="e">
        <f t="shared" si="2"/>
        <v>#DIV/0!</v>
      </c>
      <c r="X51" s="48"/>
      <c r="Y51" s="48"/>
      <c r="AA51" s="38" t="e">
        <f t="shared" si="3"/>
        <v>#DIV/0!</v>
      </c>
    </row>
    <row r="52" spans="1:256" s="38" customFormat="1" ht="15" customHeight="1">
      <c r="A52" s="39"/>
      <c r="B52" s="55"/>
      <c r="C52" s="39"/>
      <c r="D52" s="39"/>
      <c r="E52" s="40"/>
      <c r="F52" s="49"/>
      <c r="G52" s="73"/>
      <c r="H52" s="44">
        <f t="shared" si="12"/>
        <v>0</v>
      </c>
      <c r="I52" s="49"/>
      <c r="J52" s="50"/>
      <c r="K52" s="50"/>
      <c r="L52" s="66">
        <f t="shared" si="4"/>
        <v>0</v>
      </c>
      <c r="M52" s="43">
        <f t="shared" si="5"/>
        <v>0</v>
      </c>
      <c r="N52" s="44">
        <f t="shared" si="6"/>
        <v>0</v>
      </c>
      <c r="O52" s="45" t="e">
        <f t="shared" si="7"/>
        <v>#DIV/0!</v>
      </c>
      <c r="P52" s="45" t="e">
        <f t="shared" si="8"/>
        <v>#DIV/0!</v>
      </c>
      <c r="Q52" s="68" t="e">
        <f t="shared" si="9"/>
        <v>#DIV/0!</v>
      </c>
      <c r="R52" s="46" t="e">
        <f t="shared" si="10"/>
        <v>#DIV/0!</v>
      </c>
      <c r="S52" s="46" t="e">
        <f t="shared" si="0"/>
        <v>#DIV/0!</v>
      </c>
      <c r="T52" s="46" t="e">
        <f t="shared" si="11"/>
        <v>#DIV/0!</v>
      </c>
      <c r="U52" s="66" t="e">
        <f t="shared" si="1"/>
        <v>#DIV/0!</v>
      </c>
      <c r="V52" s="66" t="e">
        <f>IF(A52="m",VLOOKUP(P52,Berechnung_Male!$A$1:$D$42,AA52,TRUE),VLOOKUP(Eingabeblatt!P52,Berechnung_Female!$A$1:$D$42,AA52,TRUE))</f>
        <v>#DIV/0!</v>
      </c>
      <c r="W52" s="47" t="e">
        <f t="shared" si="2"/>
        <v>#DIV/0!</v>
      </c>
      <c r="X52" s="48"/>
      <c r="AA52" s="38" t="e">
        <f t="shared" si="3"/>
        <v>#DIV/0!</v>
      </c>
    </row>
    <row r="53" spans="1:256" s="38" customFormat="1" ht="15" customHeight="1">
      <c r="A53" s="39"/>
      <c r="B53" s="55"/>
      <c r="C53" s="39"/>
      <c r="D53" s="39"/>
      <c r="E53" s="40"/>
      <c r="F53" s="49"/>
      <c r="G53" s="73"/>
      <c r="H53" s="44">
        <f t="shared" si="12"/>
        <v>0</v>
      </c>
      <c r="I53" s="49"/>
      <c r="J53" s="50"/>
      <c r="K53" s="50"/>
      <c r="L53" s="66">
        <f t="shared" si="4"/>
        <v>0</v>
      </c>
      <c r="M53" s="43">
        <f t="shared" si="5"/>
        <v>0</v>
      </c>
      <c r="N53" s="44">
        <f t="shared" si="6"/>
        <v>0</v>
      </c>
      <c r="O53" s="45" t="e">
        <f t="shared" si="7"/>
        <v>#DIV/0!</v>
      </c>
      <c r="P53" s="45" t="e">
        <f t="shared" si="8"/>
        <v>#DIV/0!</v>
      </c>
      <c r="Q53" s="68" t="e">
        <f t="shared" si="9"/>
        <v>#DIV/0!</v>
      </c>
      <c r="R53" s="46" t="e">
        <f t="shared" si="10"/>
        <v>#DIV/0!</v>
      </c>
      <c r="S53" s="46" t="e">
        <f t="shared" si="0"/>
        <v>#DIV/0!</v>
      </c>
      <c r="T53" s="46" t="e">
        <f t="shared" si="11"/>
        <v>#DIV/0!</v>
      </c>
      <c r="U53" s="66" t="e">
        <f t="shared" si="1"/>
        <v>#DIV/0!</v>
      </c>
      <c r="V53" s="66" t="e">
        <f>IF(A53="m",VLOOKUP(P53,Berechnung_Male!$A$1:$D$42,AA53,TRUE),VLOOKUP(Eingabeblatt!P53,Berechnung_Female!$A$1:$D$42,AA53,TRUE))</f>
        <v>#DIV/0!</v>
      </c>
      <c r="W53" s="47" t="e">
        <f t="shared" si="2"/>
        <v>#DIV/0!</v>
      </c>
      <c r="X53" s="48"/>
      <c r="AA53" s="38" t="e">
        <f t="shared" si="3"/>
        <v>#DIV/0!</v>
      </c>
    </row>
    <row r="54" spans="1:256" s="38" customFormat="1" ht="15" customHeight="1">
      <c r="A54" s="39"/>
      <c r="B54" s="55"/>
      <c r="C54" s="39"/>
      <c r="D54" s="39"/>
      <c r="E54" s="40"/>
      <c r="F54" s="49"/>
      <c r="G54" s="73"/>
      <c r="H54" s="44">
        <f t="shared" si="12"/>
        <v>0</v>
      </c>
      <c r="I54" s="41"/>
      <c r="J54" s="41"/>
      <c r="K54" s="41"/>
      <c r="L54" s="66">
        <f t="shared" si="4"/>
        <v>0</v>
      </c>
      <c r="M54" s="43">
        <f t="shared" si="5"/>
        <v>0</v>
      </c>
      <c r="N54" s="44">
        <f t="shared" si="6"/>
        <v>0</v>
      </c>
      <c r="O54" s="45" t="e">
        <f t="shared" si="7"/>
        <v>#DIV/0!</v>
      </c>
      <c r="P54" s="45" t="e">
        <f t="shared" si="8"/>
        <v>#DIV/0!</v>
      </c>
      <c r="Q54" s="68" t="e">
        <f t="shared" si="9"/>
        <v>#DIV/0!</v>
      </c>
      <c r="R54" s="46" t="e">
        <f t="shared" si="10"/>
        <v>#DIV/0!</v>
      </c>
      <c r="S54" s="46" t="e">
        <f t="shared" si="0"/>
        <v>#DIV/0!</v>
      </c>
      <c r="T54" s="46" t="e">
        <f t="shared" si="11"/>
        <v>#DIV/0!</v>
      </c>
      <c r="U54" s="66" t="e">
        <f t="shared" si="1"/>
        <v>#DIV/0!</v>
      </c>
      <c r="V54" s="66" t="e">
        <f>IF(A54="m",VLOOKUP(P54,Berechnung_Male!$A$1:$D$42,AA54,TRUE),VLOOKUP(Eingabeblatt!P54,Berechnung_Female!$A$1:$D$42,AA54,TRUE))</f>
        <v>#DIV/0!</v>
      </c>
      <c r="W54" s="47" t="e">
        <f t="shared" si="2"/>
        <v>#DIV/0!</v>
      </c>
      <c r="X54" s="48"/>
      <c r="Y54" s="48"/>
      <c r="AA54" s="38" t="e">
        <f t="shared" si="3"/>
        <v>#DIV/0!</v>
      </c>
    </row>
    <row r="55" spans="1:256" s="38" customFormat="1" ht="15" customHeight="1">
      <c r="A55" s="39"/>
      <c r="B55" s="55"/>
      <c r="C55" s="39"/>
      <c r="D55" s="39"/>
      <c r="E55" s="40"/>
      <c r="F55" s="49"/>
      <c r="G55" s="73"/>
      <c r="H55" s="44">
        <f t="shared" si="12"/>
        <v>0</v>
      </c>
      <c r="I55" s="49"/>
      <c r="J55" s="50"/>
      <c r="K55" s="50"/>
      <c r="L55" s="66">
        <f t="shared" si="4"/>
        <v>0</v>
      </c>
      <c r="M55" s="43">
        <f t="shared" si="5"/>
        <v>0</v>
      </c>
      <c r="N55" s="44">
        <f t="shared" si="6"/>
        <v>0</v>
      </c>
      <c r="O55" s="45" t="e">
        <f t="shared" si="7"/>
        <v>#DIV/0!</v>
      </c>
      <c r="P55" s="45" t="e">
        <f t="shared" si="8"/>
        <v>#DIV/0!</v>
      </c>
      <c r="Q55" s="68" t="e">
        <f t="shared" si="9"/>
        <v>#DIV/0!</v>
      </c>
      <c r="R55" s="46" t="e">
        <f t="shared" si="10"/>
        <v>#DIV/0!</v>
      </c>
      <c r="S55" s="46" t="e">
        <f t="shared" si="0"/>
        <v>#DIV/0!</v>
      </c>
      <c r="T55" s="46" t="e">
        <f t="shared" si="11"/>
        <v>#DIV/0!</v>
      </c>
      <c r="U55" s="66" t="e">
        <f t="shared" si="1"/>
        <v>#DIV/0!</v>
      </c>
      <c r="V55" s="66" t="e">
        <f>IF(A55="m",VLOOKUP(P55,Berechnung_Male!$A$1:$D$42,AA55,TRUE),VLOOKUP(Eingabeblatt!P55,Berechnung_Female!$A$1:$D$42,AA55,TRUE))</f>
        <v>#DIV/0!</v>
      </c>
      <c r="W55" s="47" t="e">
        <f t="shared" si="2"/>
        <v>#DIV/0!</v>
      </c>
      <c r="X55" s="48"/>
      <c r="AA55" s="38" t="e">
        <f t="shared" si="3"/>
        <v>#DIV/0!</v>
      </c>
    </row>
    <row r="56" spans="1:256" s="38" customFormat="1" ht="15" customHeight="1">
      <c r="A56" s="39"/>
      <c r="B56" s="55"/>
      <c r="C56" s="39"/>
      <c r="D56" s="39"/>
      <c r="E56" s="40"/>
      <c r="F56" s="49"/>
      <c r="G56" s="73"/>
      <c r="H56" s="44">
        <f t="shared" si="12"/>
        <v>0</v>
      </c>
      <c r="I56" s="49"/>
      <c r="J56" s="50"/>
      <c r="K56" s="50"/>
      <c r="L56" s="66">
        <f t="shared" si="4"/>
        <v>0</v>
      </c>
      <c r="M56" s="43">
        <f t="shared" si="5"/>
        <v>0</v>
      </c>
      <c r="N56" s="44">
        <f t="shared" si="6"/>
        <v>0</v>
      </c>
      <c r="O56" s="45" t="e">
        <f t="shared" si="7"/>
        <v>#DIV/0!</v>
      </c>
      <c r="P56" s="45" t="e">
        <f t="shared" si="8"/>
        <v>#DIV/0!</v>
      </c>
      <c r="Q56" s="68" t="e">
        <f t="shared" si="9"/>
        <v>#DIV/0!</v>
      </c>
      <c r="R56" s="46" t="e">
        <f t="shared" si="10"/>
        <v>#DIV/0!</v>
      </c>
      <c r="S56" s="46" t="e">
        <f t="shared" si="0"/>
        <v>#DIV/0!</v>
      </c>
      <c r="T56" s="46" t="e">
        <f t="shared" si="11"/>
        <v>#DIV/0!</v>
      </c>
      <c r="U56" s="66" t="e">
        <f t="shared" si="1"/>
        <v>#DIV/0!</v>
      </c>
      <c r="V56" s="66" t="e">
        <f>IF(A56="m",VLOOKUP(P56,Berechnung_Male!$A$1:$D$42,AA56,TRUE),VLOOKUP(Eingabeblatt!P56,Berechnung_Female!$A$1:$D$42,AA56,TRUE))</f>
        <v>#DIV/0!</v>
      </c>
      <c r="W56" s="47" t="e">
        <f t="shared" si="2"/>
        <v>#DIV/0!</v>
      </c>
      <c r="X56" s="48"/>
      <c r="AA56" s="38" t="e">
        <f t="shared" si="3"/>
        <v>#DIV/0!</v>
      </c>
    </row>
    <row r="57" spans="1:256" s="38" customFormat="1" ht="15" customHeight="1">
      <c r="A57" s="39"/>
      <c r="B57" s="55"/>
      <c r="C57" s="39"/>
      <c r="D57" s="39"/>
      <c r="E57" s="40"/>
      <c r="F57" s="49"/>
      <c r="G57" s="73"/>
      <c r="H57" s="44">
        <f t="shared" si="12"/>
        <v>0</v>
      </c>
      <c r="I57" s="49"/>
      <c r="J57" s="50"/>
      <c r="K57" s="50"/>
      <c r="L57" s="66">
        <f t="shared" si="4"/>
        <v>0</v>
      </c>
      <c r="M57" s="43">
        <f t="shared" si="5"/>
        <v>0</v>
      </c>
      <c r="N57" s="44">
        <f t="shared" si="6"/>
        <v>0</v>
      </c>
      <c r="O57" s="45" t="e">
        <f t="shared" si="7"/>
        <v>#DIV/0!</v>
      </c>
      <c r="P57" s="45" t="e">
        <f t="shared" si="8"/>
        <v>#DIV/0!</v>
      </c>
      <c r="Q57" s="68" t="e">
        <f t="shared" si="9"/>
        <v>#DIV/0!</v>
      </c>
      <c r="R57" s="46" t="e">
        <f t="shared" si="10"/>
        <v>#DIV/0!</v>
      </c>
      <c r="S57" s="46" t="e">
        <f t="shared" si="0"/>
        <v>#DIV/0!</v>
      </c>
      <c r="T57" s="46" t="e">
        <f t="shared" si="11"/>
        <v>#DIV/0!</v>
      </c>
      <c r="U57" s="66" t="e">
        <f t="shared" si="1"/>
        <v>#DIV/0!</v>
      </c>
      <c r="V57" s="66" t="e">
        <f>IF(A57="m",VLOOKUP(P57,Berechnung_Male!$A$1:$D$42,AA57,TRUE),VLOOKUP(Eingabeblatt!P57,Berechnung_Female!$A$1:$D$42,AA57,TRUE))</f>
        <v>#DIV/0!</v>
      </c>
      <c r="W57" s="47" t="e">
        <f t="shared" si="2"/>
        <v>#DIV/0!</v>
      </c>
      <c r="X57" s="48"/>
      <c r="AA57" s="38" t="e">
        <f t="shared" si="3"/>
        <v>#DIV/0!</v>
      </c>
    </row>
    <row r="58" spans="1:256" s="38" customFormat="1" ht="15" customHeight="1">
      <c r="A58" s="39"/>
      <c r="B58" s="55"/>
      <c r="C58" s="39"/>
      <c r="D58" s="39"/>
      <c r="E58" s="40"/>
      <c r="F58" s="49"/>
      <c r="G58" s="73"/>
      <c r="H58" s="44">
        <f t="shared" si="12"/>
        <v>0</v>
      </c>
      <c r="I58" s="41"/>
      <c r="J58" s="41"/>
      <c r="K58" s="41"/>
      <c r="L58" s="66">
        <f t="shared" si="4"/>
        <v>0</v>
      </c>
      <c r="M58" s="43">
        <f t="shared" si="5"/>
        <v>0</v>
      </c>
      <c r="N58" s="44">
        <f t="shared" si="6"/>
        <v>0</v>
      </c>
      <c r="O58" s="45" t="e">
        <f t="shared" si="7"/>
        <v>#DIV/0!</v>
      </c>
      <c r="P58" s="45" t="e">
        <f t="shared" si="8"/>
        <v>#DIV/0!</v>
      </c>
      <c r="Q58" s="68" t="e">
        <f t="shared" si="9"/>
        <v>#DIV/0!</v>
      </c>
      <c r="R58" s="46" t="e">
        <f t="shared" si="10"/>
        <v>#DIV/0!</v>
      </c>
      <c r="S58" s="46" t="e">
        <f t="shared" si="0"/>
        <v>#DIV/0!</v>
      </c>
      <c r="T58" s="46" t="e">
        <f t="shared" si="11"/>
        <v>#DIV/0!</v>
      </c>
      <c r="U58" s="66" t="e">
        <f t="shared" si="1"/>
        <v>#DIV/0!</v>
      </c>
      <c r="V58" s="66" t="e">
        <f>IF(A58="m",VLOOKUP(P58,Berechnung_Male!$A$1:$D$42,AA58,TRUE),VLOOKUP(Eingabeblatt!P58,Berechnung_Female!$A$1:$D$42,AA58,TRUE))</f>
        <v>#DIV/0!</v>
      </c>
      <c r="W58" s="47" t="e">
        <f t="shared" si="2"/>
        <v>#DIV/0!</v>
      </c>
      <c r="X58" s="48"/>
      <c r="Y58" s="48"/>
      <c r="AA58" s="38" t="e">
        <f t="shared" si="3"/>
        <v>#DIV/0!</v>
      </c>
    </row>
    <row r="59" spans="1:256" s="38" customFormat="1" ht="15" customHeight="1">
      <c r="A59" s="39"/>
      <c r="B59" s="55"/>
      <c r="C59" s="39"/>
      <c r="D59" s="39"/>
      <c r="E59" s="40"/>
      <c r="F59" s="49"/>
      <c r="G59" s="73"/>
      <c r="H59" s="44">
        <f t="shared" si="12"/>
        <v>0</v>
      </c>
      <c r="I59" s="49"/>
      <c r="J59" s="50"/>
      <c r="K59" s="50"/>
      <c r="L59" s="66">
        <f t="shared" si="4"/>
        <v>0</v>
      </c>
      <c r="M59" s="43">
        <f t="shared" si="5"/>
        <v>0</v>
      </c>
      <c r="N59" s="44">
        <f t="shared" si="6"/>
        <v>0</v>
      </c>
      <c r="O59" s="45" t="e">
        <f t="shared" si="7"/>
        <v>#DIV/0!</v>
      </c>
      <c r="P59" s="45" t="e">
        <f t="shared" si="8"/>
        <v>#DIV/0!</v>
      </c>
      <c r="Q59" s="68" t="e">
        <f t="shared" si="9"/>
        <v>#DIV/0!</v>
      </c>
      <c r="R59" s="46" t="e">
        <f t="shared" si="10"/>
        <v>#DIV/0!</v>
      </c>
      <c r="S59" s="46" t="e">
        <f t="shared" si="0"/>
        <v>#DIV/0!</v>
      </c>
      <c r="T59" s="46" t="e">
        <f t="shared" si="11"/>
        <v>#DIV/0!</v>
      </c>
      <c r="U59" s="66" t="e">
        <f t="shared" si="1"/>
        <v>#DIV/0!</v>
      </c>
      <c r="V59" s="66" t="e">
        <f>IF(A59="m",VLOOKUP(P59,Berechnung_Male!$A$1:$D$42,AA59,TRUE),VLOOKUP(Eingabeblatt!P59,Berechnung_Female!$A$1:$D$42,AA59,TRUE))</f>
        <v>#DIV/0!</v>
      </c>
      <c r="W59" s="47" t="e">
        <f t="shared" si="2"/>
        <v>#DIV/0!</v>
      </c>
      <c r="X59" s="48"/>
      <c r="AA59" s="38" t="e">
        <f t="shared" si="3"/>
        <v>#DIV/0!</v>
      </c>
    </row>
    <row r="60" spans="1:256" s="38" customFormat="1" ht="15" customHeight="1">
      <c r="A60" s="39"/>
      <c r="B60" s="55"/>
      <c r="C60" s="39"/>
      <c r="D60" s="39"/>
      <c r="E60" s="40"/>
      <c r="F60" s="49"/>
      <c r="G60" s="73"/>
      <c r="H60" s="44">
        <f t="shared" si="12"/>
        <v>0</v>
      </c>
      <c r="I60" s="49"/>
      <c r="J60" s="50"/>
      <c r="K60" s="50"/>
      <c r="L60" s="66">
        <f t="shared" si="4"/>
        <v>0</v>
      </c>
      <c r="M60" s="43">
        <f t="shared" si="5"/>
        <v>0</v>
      </c>
      <c r="N60" s="44">
        <f t="shared" si="6"/>
        <v>0</v>
      </c>
      <c r="O60" s="45" t="e">
        <f t="shared" si="7"/>
        <v>#DIV/0!</v>
      </c>
      <c r="P60" s="45" t="e">
        <f t="shared" si="8"/>
        <v>#DIV/0!</v>
      </c>
      <c r="Q60" s="68" t="e">
        <f t="shared" si="9"/>
        <v>#DIV/0!</v>
      </c>
      <c r="R60" s="46" t="e">
        <f t="shared" si="10"/>
        <v>#DIV/0!</v>
      </c>
      <c r="S60" s="46" t="e">
        <f t="shared" si="0"/>
        <v>#DIV/0!</v>
      </c>
      <c r="T60" s="46" t="e">
        <f t="shared" si="11"/>
        <v>#DIV/0!</v>
      </c>
      <c r="U60" s="66" t="e">
        <f t="shared" si="1"/>
        <v>#DIV/0!</v>
      </c>
      <c r="V60" s="66" t="e">
        <f>IF(A60="m",VLOOKUP(P60,Berechnung_Male!$A$1:$D$42,AA60,TRUE),VLOOKUP(Eingabeblatt!P60,Berechnung_Female!$A$1:$D$42,AA60,TRUE))</f>
        <v>#DIV/0!</v>
      </c>
      <c r="W60" s="47" t="e">
        <f t="shared" si="2"/>
        <v>#DIV/0!</v>
      </c>
      <c r="X60" s="48"/>
      <c r="AA60" s="38" t="e">
        <f t="shared" si="3"/>
        <v>#DIV/0!</v>
      </c>
    </row>
    <row r="61" spans="1:256" s="38" customFormat="1" ht="15" customHeight="1">
      <c r="A61" s="39"/>
      <c r="B61" s="55"/>
      <c r="C61" s="39"/>
      <c r="D61" s="39"/>
      <c r="E61" s="40"/>
      <c r="F61" s="49"/>
      <c r="G61" s="73"/>
      <c r="H61" s="44">
        <f t="shared" si="12"/>
        <v>0</v>
      </c>
      <c r="I61" s="41"/>
      <c r="J61" s="41"/>
      <c r="K61" s="41"/>
      <c r="L61" s="66">
        <f t="shared" si="4"/>
        <v>0</v>
      </c>
      <c r="M61" s="43">
        <f t="shared" si="5"/>
        <v>0</v>
      </c>
      <c r="N61" s="44">
        <f t="shared" si="6"/>
        <v>0</v>
      </c>
      <c r="O61" s="45" t="e">
        <f t="shared" si="7"/>
        <v>#DIV/0!</v>
      </c>
      <c r="P61" s="45" t="e">
        <f t="shared" si="8"/>
        <v>#DIV/0!</v>
      </c>
      <c r="Q61" s="68" t="e">
        <f t="shared" si="9"/>
        <v>#DIV/0!</v>
      </c>
      <c r="R61" s="46" t="e">
        <f t="shared" si="10"/>
        <v>#DIV/0!</v>
      </c>
      <c r="S61" s="46" t="e">
        <f t="shared" si="0"/>
        <v>#DIV/0!</v>
      </c>
      <c r="T61" s="46" t="e">
        <f t="shared" si="11"/>
        <v>#DIV/0!</v>
      </c>
      <c r="U61" s="66" t="e">
        <f t="shared" si="1"/>
        <v>#DIV/0!</v>
      </c>
      <c r="V61" s="66" t="e">
        <f>IF(A61="m",VLOOKUP(P61,Berechnung_Male!$A$1:$D$42,AA61,TRUE),VLOOKUP(Eingabeblatt!P61,Berechnung_Female!$A$1:$D$42,AA61,TRUE))</f>
        <v>#DIV/0!</v>
      </c>
      <c r="W61" s="47" t="e">
        <f t="shared" si="2"/>
        <v>#DIV/0!</v>
      </c>
      <c r="X61" s="48"/>
      <c r="Y61" s="48"/>
      <c r="AA61" s="38" t="e">
        <f t="shared" si="3"/>
        <v>#DIV/0!</v>
      </c>
    </row>
    <row r="62" spans="1:256" s="38" customFormat="1" ht="15" customHeight="1">
      <c r="A62" s="39"/>
      <c r="B62" s="55"/>
      <c r="C62" s="39"/>
      <c r="D62" s="39"/>
      <c r="E62" s="40"/>
      <c r="F62" s="49"/>
      <c r="G62" s="73"/>
      <c r="H62" s="44">
        <f t="shared" si="12"/>
        <v>0</v>
      </c>
      <c r="I62" s="41"/>
      <c r="J62" s="41"/>
      <c r="K62" s="41"/>
      <c r="L62" s="66">
        <f t="shared" si="4"/>
        <v>0</v>
      </c>
      <c r="M62" s="43">
        <f t="shared" si="5"/>
        <v>0</v>
      </c>
      <c r="N62" s="44">
        <f t="shared" si="6"/>
        <v>0</v>
      </c>
      <c r="O62" s="45" t="e">
        <f t="shared" si="7"/>
        <v>#DIV/0!</v>
      </c>
      <c r="P62" s="45" t="e">
        <f t="shared" si="8"/>
        <v>#DIV/0!</v>
      </c>
      <c r="Q62" s="68" t="e">
        <f t="shared" si="9"/>
        <v>#DIV/0!</v>
      </c>
      <c r="R62" s="46" t="e">
        <f t="shared" si="10"/>
        <v>#DIV/0!</v>
      </c>
      <c r="S62" s="46" t="e">
        <f t="shared" si="0"/>
        <v>#DIV/0!</v>
      </c>
      <c r="T62" s="46" t="e">
        <f t="shared" si="11"/>
        <v>#DIV/0!</v>
      </c>
      <c r="U62" s="66" t="e">
        <f t="shared" si="1"/>
        <v>#DIV/0!</v>
      </c>
      <c r="V62" s="66" t="e">
        <f>IF(A62="m",VLOOKUP(P62,Berechnung_Male!$A$1:$D$42,AA62,TRUE),VLOOKUP(Eingabeblatt!P62,Berechnung_Female!$A$1:$D$42,AA62,TRUE))</f>
        <v>#DIV/0!</v>
      </c>
      <c r="W62" s="47" t="e">
        <f t="shared" si="2"/>
        <v>#DIV/0!</v>
      </c>
      <c r="X62" s="48"/>
      <c r="Y62" s="48"/>
      <c r="AA62" s="38" t="e">
        <f t="shared" si="3"/>
        <v>#DIV/0!</v>
      </c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/>
      <c r="IQ62" s="53"/>
      <c r="IR62" s="53"/>
      <c r="IS62" s="53"/>
      <c r="IT62" s="53"/>
      <c r="IU62" s="53"/>
      <c r="IV62" s="53"/>
    </row>
    <row r="63" spans="1:256" s="38" customFormat="1" ht="15" customHeight="1">
      <c r="A63" s="39"/>
      <c r="B63" s="55"/>
      <c r="C63" s="39"/>
      <c r="D63" s="39"/>
      <c r="E63" s="40"/>
      <c r="F63" s="49"/>
      <c r="G63" s="73"/>
      <c r="H63" s="44">
        <f t="shared" si="12"/>
        <v>0</v>
      </c>
      <c r="I63" s="41"/>
      <c r="J63" s="41"/>
      <c r="K63" s="41"/>
      <c r="L63" s="66">
        <f t="shared" si="4"/>
        <v>0</v>
      </c>
      <c r="M63" s="43">
        <f t="shared" si="5"/>
        <v>0</v>
      </c>
      <c r="N63" s="44">
        <f t="shared" si="6"/>
        <v>0</v>
      </c>
      <c r="O63" s="45" t="e">
        <f t="shared" si="7"/>
        <v>#DIV/0!</v>
      </c>
      <c r="P63" s="45" t="e">
        <f t="shared" si="8"/>
        <v>#DIV/0!</v>
      </c>
      <c r="Q63" s="68" t="e">
        <f t="shared" si="9"/>
        <v>#DIV/0!</v>
      </c>
      <c r="R63" s="46" t="e">
        <f t="shared" si="10"/>
        <v>#DIV/0!</v>
      </c>
      <c r="S63" s="46" t="e">
        <f t="shared" si="0"/>
        <v>#DIV/0!</v>
      </c>
      <c r="T63" s="46" t="e">
        <f t="shared" si="11"/>
        <v>#DIV/0!</v>
      </c>
      <c r="U63" s="66" t="e">
        <f t="shared" si="1"/>
        <v>#DIV/0!</v>
      </c>
      <c r="V63" s="66" t="e">
        <f>IF(A63="m",VLOOKUP(P63,Berechnung_Male!$A$1:$D$42,AA63,TRUE),VLOOKUP(Eingabeblatt!P63,Berechnung_Female!$A$1:$D$42,AA63,TRUE))</f>
        <v>#DIV/0!</v>
      </c>
      <c r="W63" s="47" t="e">
        <f t="shared" si="2"/>
        <v>#DIV/0!</v>
      </c>
      <c r="X63" s="48"/>
      <c r="Y63" s="48"/>
      <c r="AA63" s="38" t="e">
        <f t="shared" si="3"/>
        <v>#DIV/0!</v>
      </c>
    </row>
    <row r="64" spans="1:256" s="38" customFormat="1" ht="15" customHeight="1">
      <c r="A64" s="39"/>
      <c r="B64" s="55"/>
      <c r="C64" s="39"/>
      <c r="D64" s="39"/>
      <c r="E64" s="40"/>
      <c r="F64" s="49"/>
      <c r="G64" s="73"/>
      <c r="H64" s="44">
        <f t="shared" si="12"/>
        <v>0</v>
      </c>
      <c r="I64" s="41"/>
      <c r="J64" s="41"/>
      <c r="K64" s="41"/>
      <c r="L64" s="66">
        <f t="shared" si="4"/>
        <v>0</v>
      </c>
      <c r="M64" s="43">
        <f t="shared" si="5"/>
        <v>0</v>
      </c>
      <c r="N64" s="44">
        <f t="shared" si="6"/>
        <v>0</v>
      </c>
      <c r="O64" s="45" t="e">
        <f t="shared" si="7"/>
        <v>#DIV/0!</v>
      </c>
      <c r="P64" s="45" t="e">
        <f t="shared" si="8"/>
        <v>#DIV/0!</v>
      </c>
      <c r="Q64" s="68" t="e">
        <f t="shared" si="9"/>
        <v>#DIV/0!</v>
      </c>
      <c r="R64" s="46" t="e">
        <f t="shared" si="10"/>
        <v>#DIV/0!</v>
      </c>
      <c r="S64" s="46" t="e">
        <f t="shared" si="0"/>
        <v>#DIV/0!</v>
      </c>
      <c r="T64" s="46" t="e">
        <f t="shared" si="11"/>
        <v>#DIV/0!</v>
      </c>
      <c r="U64" s="66" t="e">
        <f t="shared" si="1"/>
        <v>#DIV/0!</v>
      </c>
      <c r="V64" s="66" t="e">
        <f>IF(A64="m",VLOOKUP(P64,Berechnung_Male!$A$1:$D$42,AA64,TRUE),VLOOKUP(Eingabeblatt!P64,Berechnung_Female!$A$1:$D$42,AA64,TRUE))</f>
        <v>#DIV/0!</v>
      </c>
      <c r="W64" s="47" t="e">
        <f t="shared" si="2"/>
        <v>#DIV/0!</v>
      </c>
      <c r="X64" s="48"/>
      <c r="Y64" s="48"/>
      <c r="AA64" s="38" t="e">
        <f t="shared" si="3"/>
        <v>#DIV/0!</v>
      </c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/>
      <c r="IQ64" s="53"/>
      <c r="IR64" s="53"/>
      <c r="IS64" s="53"/>
      <c r="IT64" s="53"/>
      <c r="IU64" s="53"/>
      <c r="IV64" s="53"/>
    </row>
    <row r="65" spans="1:256" s="38" customFormat="1" ht="15" customHeight="1">
      <c r="A65" s="39"/>
      <c r="B65" s="55"/>
      <c r="C65" s="39"/>
      <c r="D65" s="39"/>
      <c r="E65" s="40"/>
      <c r="F65" s="49"/>
      <c r="G65" s="73"/>
      <c r="H65" s="44">
        <f t="shared" si="12"/>
        <v>0</v>
      </c>
      <c r="I65" s="41"/>
      <c r="J65" s="41"/>
      <c r="K65" s="41"/>
      <c r="L65" s="66">
        <f t="shared" si="4"/>
        <v>0</v>
      </c>
      <c r="M65" s="43">
        <f t="shared" si="5"/>
        <v>0</v>
      </c>
      <c r="N65" s="44">
        <f t="shared" si="6"/>
        <v>0</v>
      </c>
      <c r="O65" s="45" t="e">
        <f t="shared" si="7"/>
        <v>#DIV/0!</v>
      </c>
      <c r="P65" s="45" t="e">
        <f t="shared" si="8"/>
        <v>#DIV/0!</v>
      </c>
      <c r="Q65" s="68" t="e">
        <f t="shared" si="9"/>
        <v>#DIV/0!</v>
      </c>
      <c r="R65" s="46" t="e">
        <f t="shared" si="10"/>
        <v>#DIV/0!</v>
      </c>
      <c r="S65" s="46" t="e">
        <f t="shared" si="0"/>
        <v>#DIV/0!</v>
      </c>
      <c r="T65" s="46" t="e">
        <f t="shared" si="11"/>
        <v>#DIV/0!</v>
      </c>
      <c r="U65" s="66" t="e">
        <f t="shared" si="1"/>
        <v>#DIV/0!</v>
      </c>
      <c r="V65" s="66" t="e">
        <f>IF(A65="m",VLOOKUP(P65,Berechnung_Male!$A$1:$D$42,AA65,TRUE),VLOOKUP(Eingabeblatt!P65,Berechnung_Female!$A$1:$D$42,AA65,TRUE))</f>
        <v>#DIV/0!</v>
      </c>
      <c r="W65" s="47" t="e">
        <f t="shared" si="2"/>
        <v>#DIV/0!</v>
      </c>
      <c r="X65" s="48"/>
      <c r="Y65" s="48"/>
      <c r="AA65" s="38" t="e">
        <f t="shared" si="3"/>
        <v>#DIV/0!</v>
      </c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/>
      <c r="GV65" s="53"/>
      <c r="GW65" s="53"/>
      <c r="GX65" s="53"/>
      <c r="GY65" s="53"/>
      <c r="GZ65" s="53"/>
      <c r="HA65" s="53"/>
      <c r="HB65" s="53"/>
      <c r="HC65" s="53"/>
      <c r="HD65" s="53"/>
      <c r="HE65" s="53"/>
      <c r="HF65" s="53"/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3"/>
      <c r="HS65" s="53"/>
      <c r="HT65" s="53"/>
      <c r="HU65" s="53"/>
      <c r="HV65" s="53"/>
      <c r="HW65" s="53"/>
      <c r="HX65" s="53"/>
      <c r="HY65" s="53"/>
      <c r="HZ65" s="53"/>
      <c r="IA65" s="53"/>
      <c r="IB65" s="53"/>
      <c r="IC65" s="53"/>
      <c r="ID65" s="53"/>
      <c r="IE65" s="53"/>
      <c r="IF65" s="53"/>
      <c r="IG65" s="53"/>
      <c r="IH65" s="53"/>
      <c r="II65" s="53"/>
      <c r="IJ65" s="53"/>
      <c r="IK65" s="53"/>
      <c r="IL65" s="53"/>
      <c r="IM65" s="53"/>
      <c r="IN65" s="53"/>
      <c r="IO65" s="53"/>
      <c r="IP65" s="53"/>
      <c r="IQ65" s="53"/>
      <c r="IR65" s="53"/>
      <c r="IS65" s="53"/>
      <c r="IT65" s="53"/>
      <c r="IU65" s="53"/>
      <c r="IV65" s="53"/>
    </row>
    <row r="66" spans="1:256" s="38" customFormat="1" ht="15" customHeight="1">
      <c r="A66" s="39"/>
      <c r="B66" s="55"/>
      <c r="C66" s="39"/>
      <c r="D66" s="39"/>
      <c r="E66" s="40"/>
      <c r="F66" s="49"/>
      <c r="G66" s="73"/>
      <c r="H66" s="44">
        <f t="shared" si="12"/>
        <v>0</v>
      </c>
      <c r="I66" s="41"/>
      <c r="J66" s="41"/>
      <c r="K66" s="41"/>
      <c r="L66" s="66">
        <f t="shared" si="4"/>
        <v>0</v>
      </c>
      <c r="M66" s="43">
        <f t="shared" si="5"/>
        <v>0</v>
      </c>
      <c r="N66" s="44">
        <f t="shared" si="6"/>
        <v>0</v>
      </c>
      <c r="O66" s="45" t="e">
        <f t="shared" si="7"/>
        <v>#DIV/0!</v>
      </c>
      <c r="P66" s="45" t="e">
        <f t="shared" si="8"/>
        <v>#DIV/0!</v>
      </c>
      <c r="Q66" s="68" t="e">
        <f t="shared" si="9"/>
        <v>#DIV/0!</v>
      </c>
      <c r="R66" s="46" t="e">
        <f t="shared" si="10"/>
        <v>#DIV/0!</v>
      </c>
      <c r="S66" s="46" t="e">
        <f t="shared" si="0"/>
        <v>#DIV/0!</v>
      </c>
      <c r="T66" s="46" t="e">
        <f t="shared" si="11"/>
        <v>#DIV/0!</v>
      </c>
      <c r="U66" s="66" t="e">
        <f t="shared" si="1"/>
        <v>#DIV/0!</v>
      </c>
      <c r="V66" s="66" t="e">
        <f>IF(A66="m",VLOOKUP(P66,Berechnung_Male!$A$1:$D$42,AA66,TRUE),VLOOKUP(Eingabeblatt!P66,Berechnung_Female!$A$1:$D$42,AA66,TRUE))</f>
        <v>#DIV/0!</v>
      </c>
      <c r="W66" s="47" t="e">
        <f t="shared" si="2"/>
        <v>#DIV/0!</v>
      </c>
      <c r="X66" s="48"/>
      <c r="Y66" s="48"/>
      <c r="AA66" s="38" t="e">
        <f t="shared" si="3"/>
        <v>#DIV/0!</v>
      </c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/>
      <c r="GL66" s="53"/>
      <c r="GM66" s="53"/>
      <c r="GN66" s="53"/>
      <c r="GO66" s="53"/>
      <c r="GP66" s="53"/>
      <c r="GQ66" s="53"/>
      <c r="GR66" s="53"/>
      <c r="GS66" s="53"/>
      <c r="GT66" s="53"/>
      <c r="GU66" s="53"/>
      <c r="GV66" s="53"/>
      <c r="GW66" s="53"/>
      <c r="GX66" s="53"/>
      <c r="GY66" s="53"/>
      <c r="GZ66" s="53"/>
      <c r="HA66" s="53"/>
      <c r="HB66" s="53"/>
      <c r="HC66" s="53"/>
      <c r="HD66" s="53"/>
      <c r="HE66" s="53"/>
      <c r="HF66" s="53"/>
      <c r="HG66" s="53"/>
      <c r="HH66" s="53"/>
      <c r="HI66" s="53"/>
      <c r="HJ66" s="53"/>
      <c r="HK66" s="53"/>
      <c r="HL66" s="53"/>
      <c r="HM66" s="53"/>
      <c r="HN66" s="53"/>
      <c r="HO66" s="53"/>
      <c r="HP66" s="53"/>
      <c r="HQ66" s="53"/>
      <c r="HR66" s="53"/>
      <c r="HS66" s="53"/>
      <c r="HT66" s="53"/>
      <c r="HU66" s="53"/>
      <c r="HV66" s="53"/>
      <c r="HW66" s="53"/>
      <c r="HX66" s="53"/>
      <c r="HY66" s="53"/>
      <c r="HZ66" s="53"/>
      <c r="IA66" s="53"/>
      <c r="IB66" s="53"/>
      <c r="IC66" s="53"/>
      <c r="ID66" s="53"/>
      <c r="IE66" s="53"/>
      <c r="IF66" s="53"/>
      <c r="IG66" s="53"/>
      <c r="IH66" s="53"/>
      <c r="II66" s="53"/>
      <c r="IJ66" s="53"/>
      <c r="IK66" s="53"/>
      <c r="IL66" s="53"/>
      <c r="IM66" s="53"/>
      <c r="IN66" s="53"/>
      <c r="IO66" s="53"/>
      <c r="IP66" s="53"/>
      <c r="IQ66" s="53"/>
      <c r="IR66" s="53"/>
      <c r="IS66" s="53"/>
      <c r="IT66" s="53"/>
      <c r="IU66" s="53"/>
      <c r="IV66" s="53"/>
    </row>
    <row r="67" spans="1:256" s="38" customFormat="1" ht="15" customHeight="1">
      <c r="A67" s="39"/>
      <c r="B67" s="55"/>
      <c r="C67" s="39"/>
      <c r="D67" s="39"/>
      <c r="E67" s="40"/>
      <c r="F67" s="49"/>
      <c r="G67" s="73"/>
      <c r="H67" s="44">
        <f t="shared" si="12"/>
        <v>0</v>
      </c>
      <c r="I67" s="41"/>
      <c r="J67" s="41"/>
      <c r="K67" s="41"/>
      <c r="L67" s="66">
        <f t="shared" si="4"/>
        <v>0</v>
      </c>
      <c r="M67" s="43">
        <f t="shared" si="5"/>
        <v>0</v>
      </c>
      <c r="N67" s="44">
        <f t="shared" si="6"/>
        <v>0</v>
      </c>
      <c r="O67" s="45" t="e">
        <f t="shared" si="7"/>
        <v>#DIV/0!</v>
      </c>
      <c r="P67" s="45" t="e">
        <f t="shared" si="8"/>
        <v>#DIV/0!</v>
      </c>
      <c r="Q67" s="68" t="e">
        <f t="shared" si="9"/>
        <v>#DIV/0!</v>
      </c>
      <c r="R67" s="46" t="e">
        <f t="shared" si="10"/>
        <v>#DIV/0!</v>
      </c>
      <c r="S67" s="46" t="e">
        <f t="shared" si="0"/>
        <v>#DIV/0!</v>
      </c>
      <c r="T67" s="46" t="e">
        <f t="shared" si="11"/>
        <v>#DIV/0!</v>
      </c>
      <c r="U67" s="66" t="e">
        <f t="shared" si="1"/>
        <v>#DIV/0!</v>
      </c>
      <c r="V67" s="66" t="e">
        <f>IF(A67="m",VLOOKUP(P67,Berechnung_Male!$A$1:$D$42,AA67,TRUE),VLOOKUP(Eingabeblatt!P67,Berechnung_Female!$A$1:$D$42,AA67,TRUE))</f>
        <v>#DIV/0!</v>
      </c>
      <c r="W67" s="47" t="e">
        <f t="shared" si="2"/>
        <v>#DIV/0!</v>
      </c>
      <c r="X67" s="48"/>
      <c r="Y67" s="48"/>
      <c r="AA67" s="38" t="e">
        <f t="shared" si="3"/>
        <v>#DIV/0!</v>
      </c>
    </row>
    <row r="68" spans="1:256" s="38" customFormat="1" ht="15" customHeight="1">
      <c r="A68" s="39"/>
      <c r="B68" s="55"/>
      <c r="C68" s="39"/>
      <c r="D68" s="39"/>
      <c r="E68" s="40"/>
      <c r="F68" s="49"/>
      <c r="G68" s="73"/>
      <c r="H68" s="44">
        <f t="shared" si="12"/>
        <v>0</v>
      </c>
      <c r="I68" s="41"/>
      <c r="J68" s="41"/>
      <c r="K68" s="41"/>
      <c r="L68" s="66">
        <f t="shared" si="4"/>
        <v>0</v>
      </c>
      <c r="M68" s="43">
        <f t="shared" si="5"/>
        <v>0</v>
      </c>
      <c r="N68" s="44">
        <f t="shared" si="6"/>
        <v>0</v>
      </c>
      <c r="O68" s="45" t="e">
        <f t="shared" si="7"/>
        <v>#DIV/0!</v>
      </c>
      <c r="P68" s="45" t="e">
        <f t="shared" si="8"/>
        <v>#DIV/0!</v>
      </c>
      <c r="Q68" s="68" t="e">
        <f t="shared" si="9"/>
        <v>#DIV/0!</v>
      </c>
      <c r="R68" s="46" t="e">
        <f t="shared" si="10"/>
        <v>#DIV/0!</v>
      </c>
      <c r="S68" s="46" t="e">
        <f t="shared" si="0"/>
        <v>#DIV/0!</v>
      </c>
      <c r="T68" s="46" t="e">
        <f t="shared" si="11"/>
        <v>#DIV/0!</v>
      </c>
      <c r="U68" s="66" t="e">
        <f t="shared" si="1"/>
        <v>#DIV/0!</v>
      </c>
      <c r="V68" s="66" t="e">
        <f>IF(A68="m",VLOOKUP(P68,Berechnung_Male!$A$1:$D$42,AA68,TRUE),VLOOKUP(Eingabeblatt!P68,Berechnung_Female!$A$1:$D$42,AA68,TRUE))</f>
        <v>#DIV/0!</v>
      </c>
      <c r="W68" s="47" t="e">
        <f t="shared" si="2"/>
        <v>#DIV/0!</v>
      </c>
      <c r="X68" s="48"/>
      <c r="Y68" s="48"/>
      <c r="AA68" s="38" t="e">
        <f t="shared" si="3"/>
        <v>#DIV/0!</v>
      </c>
    </row>
    <row r="69" spans="1:256" s="38" customFormat="1" ht="15" customHeight="1">
      <c r="A69" s="39"/>
      <c r="B69" s="55"/>
      <c r="C69" s="39"/>
      <c r="D69" s="39"/>
      <c r="E69" s="40"/>
      <c r="F69" s="49"/>
      <c r="G69" s="73"/>
      <c r="H69" s="44">
        <f t="shared" si="12"/>
        <v>0</v>
      </c>
      <c r="I69" s="41"/>
      <c r="J69" s="41"/>
      <c r="K69" s="41"/>
      <c r="L69" s="66">
        <f t="shared" si="4"/>
        <v>0</v>
      </c>
      <c r="M69" s="43">
        <f t="shared" si="5"/>
        <v>0</v>
      </c>
      <c r="N69" s="44">
        <f t="shared" si="6"/>
        <v>0</v>
      </c>
      <c r="O69" s="45" t="e">
        <f t="shared" ref="O69:O132" si="13">N69-P69</f>
        <v>#DIV/0!</v>
      </c>
      <c r="P69" s="45" t="e">
        <f t="shared" si="8"/>
        <v>#DIV/0!</v>
      </c>
      <c r="Q69" s="68" t="e">
        <f t="shared" ref="Q69:Q132" si="14">IF(R69=1,"Früh / précoce",IF(R69=2,"Durchschnittlich / Normal","Spät / Tardif"))</f>
        <v>#DIV/0!</v>
      </c>
      <c r="R69" s="46" t="e">
        <f t="shared" ref="R69:R132" si="15">IF(A69="m",(IF(O69&lt;12.8,1,IF(O69&gt;14.8,3,2))),(IF(O69&lt;11,1,IF(O69&gt;13,3,2))))</f>
        <v>#DIV/0!</v>
      </c>
      <c r="S69" s="46" t="e">
        <f t="shared" ref="S69:S132" si="16">IF(A69="m",(IF(O69&lt;12.8,1,IF(O69&lt;13.3,2,IF(O69&gt;14.8,5,IF(O69&gt;14.3,4,3))))),(IF(O69&lt;11,1,IF(O69&lt;11.5,2,IF(O69&gt;13,5,IF(O69&gt;12.5,4,3))))))</f>
        <v>#DIV/0!</v>
      </c>
      <c r="T69" s="46" t="e">
        <f t="shared" si="11"/>
        <v>#DIV/0!</v>
      </c>
      <c r="U69" s="66" t="e">
        <f t="shared" ref="U69:U132" si="17">I69+V69</f>
        <v>#DIV/0!</v>
      </c>
      <c r="V69" s="66" t="e">
        <f>IF(A69="m",VLOOKUP(P69,Berechnung_Male!$A$1:$D$42,AA69,TRUE),VLOOKUP(Eingabeblatt!P69,Berechnung_Female!$A$1:$D$42,AA69,TRUE))</f>
        <v>#DIV/0!</v>
      </c>
      <c r="W69" s="47" t="e">
        <f t="shared" ref="W69:W132" si="18">I69/U69</f>
        <v>#DIV/0!</v>
      </c>
      <c r="X69" s="48"/>
      <c r="Y69" s="48"/>
      <c r="AA69" s="38" t="e">
        <f t="shared" ref="AA69:AA132" si="19">IF(A69="m",IF(O69&lt;12.8,2,IF(O69&lt;14.8,3,4)),IF(O69&lt;11,2,IF(O69&lt;13,3,4)))</f>
        <v>#DIV/0!</v>
      </c>
    </row>
    <row r="70" spans="1:256" s="38" customFormat="1" ht="15" customHeight="1">
      <c r="A70" s="39"/>
      <c r="B70" s="55"/>
      <c r="C70" s="39"/>
      <c r="D70" s="39"/>
      <c r="E70" s="40"/>
      <c r="F70" s="49"/>
      <c r="G70" s="73"/>
      <c r="H70" s="44">
        <f t="shared" ref="H70:H133" si="20">F70-G70</f>
        <v>0</v>
      </c>
      <c r="I70" s="41"/>
      <c r="J70" s="41"/>
      <c r="K70" s="41"/>
      <c r="L70" s="66">
        <f t="shared" ref="L70:L133" si="21">J70-K70</f>
        <v>0</v>
      </c>
      <c r="M70" s="43">
        <f t="shared" ref="M70:M133" si="22">I70-J70</f>
        <v>0</v>
      </c>
      <c r="N70" s="44">
        <f t="shared" ref="N70:N133" si="23">(B70-E70)/365.25</f>
        <v>0</v>
      </c>
      <c r="O70" s="45" t="e">
        <f t="shared" si="13"/>
        <v>#DIV/0!</v>
      </c>
      <c r="P70" s="45" t="e">
        <f t="shared" ref="P70:P133" si="24">IF(A70="m",(-9.236+(0.0002708*M70*J70)+(-0.001663*N70*M70)+(0.007216*N70*J70)+(0.02292*F70/I70*100)),(-9.376+(0.0001882*M70*J70)+(0.0022*N70*M70)+(0.005841*N70*J70)-(0.002658*N70*F70)+(0.07693*(F70/I70)*100)))</f>
        <v>#DIV/0!</v>
      </c>
      <c r="Q70" s="68" t="e">
        <f t="shared" si="14"/>
        <v>#DIV/0!</v>
      </c>
      <c r="R70" s="46" t="e">
        <f t="shared" si="15"/>
        <v>#DIV/0!</v>
      </c>
      <c r="S70" s="46" t="e">
        <f t="shared" si="16"/>
        <v>#DIV/0!</v>
      </c>
      <c r="T70" s="46" t="e">
        <f t="shared" ref="T70:T133" si="25">IF(S70=1,"Früh / précoce",IF(S70=2,"Möglicherweise Früh / éventuellement précoce", IF(S70=3,"Durchschnittlich / Normal",IF(S70=4,"Möglicherweise spät / éventuellement tardif","Spät / Tardif"))))</f>
        <v>#DIV/0!</v>
      </c>
      <c r="U70" s="66" t="e">
        <f t="shared" si="17"/>
        <v>#DIV/0!</v>
      </c>
      <c r="V70" s="66" t="e">
        <f>IF(A70="m",VLOOKUP(P70,Berechnung_Male!$A$1:$D$42,AA70,TRUE),VLOOKUP(Eingabeblatt!P70,Berechnung_Female!$A$1:$D$42,AA70,TRUE))</f>
        <v>#DIV/0!</v>
      </c>
      <c r="W70" s="47" t="e">
        <f t="shared" si="18"/>
        <v>#DIV/0!</v>
      </c>
      <c r="X70" s="48"/>
      <c r="Y70" s="48"/>
      <c r="AA70" s="38" t="e">
        <f t="shared" si="19"/>
        <v>#DIV/0!</v>
      </c>
    </row>
    <row r="71" spans="1:256" s="38" customFormat="1" ht="15" customHeight="1">
      <c r="A71" s="39"/>
      <c r="B71" s="55"/>
      <c r="C71" s="39"/>
      <c r="D71" s="39"/>
      <c r="E71" s="40"/>
      <c r="F71" s="49"/>
      <c r="G71" s="73"/>
      <c r="H71" s="44">
        <f t="shared" si="20"/>
        <v>0</v>
      </c>
      <c r="I71" s="41"/>
      <c r="J71" s="41"/>
      <c r="K71" s="41"/>
      <c r="L71" s="66">
        <f t="shared" si="21"/>
        <v>0</v>
      </c>
      <c r="M71" s="43">
        <f t="shared" si="22"/>
        <v>0</v>
      </c>
      <c r="N71" s="44">
        <f t="shared" si="23"/>
        <v>0</v>
      </c>
      <c r="O71" s="45" t="e">
        <f t="shared" si="13"/>
        <v>#DIV/0!</v>
      </c>
      <c r="P71" s="45" t="e">
        <f t="shared" si="24"/>
        <v>#DIV/0!</v>
      </c>
      <c r="Q71" s="68" t="e">
        <f t="shared" si="14"/>
        <v>#DIV/0!</v>
      </c>
      <c r="R71" s="46" t="e">
        <f t="shared" si="15"/>
        <v>#DIV/0!</v>
      </c>
      <c r="S71" s="46" t="e">
        <f t="shared" si="16"/>
        <v>#DIV/0!</v>
      </c>
      <c r="T71" s="46" t="e">
        <f t="shared" si="25"/>
        <v>#DIV/0!</v>
      </c>
      <c r="U71" s="66" t="e">
        <f t="shared" si="17"/>
        <v>#DIV/0!</v>
      </c>
      <c r="V71" s="66" t="e">
        <f>IF(A71="m",VLOOKUP(P71,Berechnung_Male!$A$1:$D$42,AA71,TRUE),VLOOKUP(Eingabeblatt!P71,Berechnung_Female!$A$1:$D$42,AA71,TRUE))</f>
        <v>#DIV/0!</v>
      </c>
      <c r="W71" s="47" t="e">
        <f t="shared" si="18"/>
        <v>#DIV/0!</v>
      </c>
      <c r="X71" s="48"/>
      <c r="Y71" s="48"/>
      <c r="AA71" s="38" t="e">
        <f t="shared" si="19"/>
        <v>#DIV/0!</v>
      </c>
    </row>
    <row r="72" spans="1:256" s="38" customFormat="1" ht="15" customHeight="1">
      <c r="A72" s="39"/>
      <c r="B72" s="55"/>
      <c r="C72" s="39"/>
      <c r="D72" s="39"/>
      <c r="E72" s="40"/>
      <c r="F72" s="49"/>
      <c r="G72" s="73"/>
      <c r="H72" s="44">
        <f t="shared" si="20"/>
        <v>0</v>
      </c>
      <c r="I72" s="41"/>
      <c r="J72" s="41"/>
      <c r="K72" s="41"/>
      <c r="L72" s="66">
        <f t="shared" si="21"/>
        <v>0</v>
      </c>
      <c r="M72" s="43">
        <f t="shared" si="22"/>
        <v>0</v>
      </c>
      <c r="N72" s="44">
        <f t="shared" si="23"/>
        <v>0</v>
      </c>
      <c r="O72" s="45" t="e">
        <f t="shared" si="13"/>
        <v>#DIV/0!</v>
      </c>
      <c r="P72" s="45" t="e">
        <f t="shared" si="24"/>
        <v>#DIV/0!</v>
      </c>
      <c r="Q72" s="68" t="e">
        <f t="shared" si="14"/>
        <v>#DIV/0!</v>
      </c>
      <c r="R72" s="46" t="e">
        <f t="shared" si="15"/>
        <v>#DIV/0!</v>
      </c>
      <c r="S72" s="46" t="e">
        <f t="shared" si="16"/>
        <v>#DIV/0!</v>
      </c>
      <c r="T72" s="46" t="e">
        <f t="shared" si="25"/>
        <v>#DIV/0!</v>
      </c>
      <c r="U72" s="66" t="e">
        <f t="shared" si="17"/>
        <v>#DIV/0!</v>
      </c>
      <c r="V72" s="66" t="e">
        <f>IF(A72="m",VLOOKUP(P72,Berechnung_Male!$A$1:$D$42,AA72,TRUE),VLOOKUP(Eingabeblatt!P72,Berechnung_Female!$A$1:$D$42,AA72,TRUE))</f>
        <v>#DIV/0!</v>
      </c>
      <c r="W72" s="47" t="e">
        <f t="shared" si="18"/>
        <v>#DIV/0!</v>
      </c>
      <c r="X72" s="48"/>
      <c r="Y72" s="48"/>
      <c r="AA72" s="38" t="e">
        <f t="shared" si="19"/>
        <v>#DIV/0!</v>
      </c>
    </row>
    <row r="73" spans="1:256" s="38" customFormat="1" ht="15" customHeight="1">
      <c r="A73" s="39"/>
      <c r="B73" s="55"/>
      <c r="C73" s="39"/>
      <c r="D73" s="39"/>
      <c r="E73" s="40"/>
      <c r="F73" s="49"/>
      <c r="G73" s="73"/>
      <c r="H73" s="44">
        <f t="shared" si="20"/>
        <v>0</v>
      </c>
      <c r="I73" s="49"/>
      <c r="J73" s="50"/>
      <c r="K73" s="50"/>
      <c r="L73" s="66">
        <f t="shared" si="21"/>
        <v>0</v>
      </c>
      <c r="M73" s="43">
        <f t="shared" si="22"/>
        <v>0</v>
      </c>
      <c r="N73" s="44">
        <f t="shared" si="23"/>
        <v>0</v>
      </c>
      <c r="O73" s="45" t="e">
        <f t="shared" si="13"/>
        <v>#DIV/0!</v>
      </c>
      <c r="P73" s="45" t="e">
        <f t="shared" si="24"/>
        <v>#DIV/0!</v>
      </c>
      <c r="Q73" s="68" t="e">
        <f t="shared" si="14"/>
        <v>#DIV/0!</v>
      </c>
      <c r="R73" s="46" t="e">
        <f t="shared" si="15"/>
        <v>#DIV/0!</v>
      </c>
      <c r="S73" s="46" t="e">
        <f t="shared" si="16"/>
        <v>#DIV/0!</v>
      </c>
      <c r="T73" s="46" t="e">
        <f t="shared" si="25"/>
        <v>#DIV/0!</v>
      </c>
      <c r="U73" s="66" t="e">
        <f t="shared" si="17"/>
        <v>#DIV/0!</v>
      </c>
      <c r="V73" s="66" t="e">
        <f>IF(A73="m",VLOOKUP(P73,Berechnung_Male!$A$1:$D$42,AA73,TRUE),VLOOKUP(Eingabeblatt!P73,Berechnung_Female!$A$1:$D$42,AA73,TRUE))</f>
        <v>#DIV/0!</v>
      </c>
      <c r="W73" s="47" t="e">
        <f t="shared" si="18"/>
        <v>#DIV/0!</v>
      </c>
      <c r="AA73" s="38" t="e">
        <f t="shared" si="19"/>
        <v>#DIV/0!</v>
      </c>
    </row>
    <row r="74" spans="1:256" s="38" customFormat="1" ht="15" customHeight="1">
      <c r="A74" s="39"/>
      <c r="B74" s="55"/>
      <c r="C74" s="39"/>
      <c r="D74" s="39"/>
      <c r="E74" s="40"/>
      <c r="F74" s="49"/>
      <c r="G74" s="73"/>
      <c r="H74" s="44">
        <f t="shared" si="20"/>
        <v>0</v>
      </c>
      <c r="I74" s="41"/>
      <c r="J74" s="41"/>
      <c r="K74" s="41"/>
      <c r="L74" s="66">
        <f t="shared" si="21"/>
        <v>0</v>
      </c>
      <c r="M74" s="43">
        <f t="shared" si="22"/>
        <v>0</v>
      </c>
      <c r="N74" s="44">
        <f t="shared" si="23"/>
        <v>0</v>
      </c>
      <c r="O74" s="45" t="e">
        <f t="shared" si="13"/>
        <v>#DIV/0!</v>
      </c>
      <c r="P74" s="45" t="e">
        <f t="shared" si="24"/>
        <v>#DIV/0!</v>
      </c>
      <c r="Q74" s="68" t="e">
        <f t="shared" si="14"/>
        <v>#DIV/0!</v>
      </c>
      <c r="R74" s="46" t="e">
        <f t="shared" si="15"/>
        <v>#DIV/0!</v>
      </c>
      <c r="S74" s="46" t="e">
        <f t="shared" si="16"/>
        <v>#DIV/0!</v>
      </c>
      <c r="T74" s="46" t="e">
        <f t="shared" si="25"/>
        <v>#DIV/0!</v>
      </c>
      <c r="U74" s="66" t="e">
        <f t="shared" si="17"/>
        <v>#DIV/0!</v>
      </c>
      <c r="V74" s="66" t="e">
        <f>IF(A74="m",VLOOKUP(P74,Berechnung_Male!$A$1:$D$42,AA74,TRUE),VLOOKUP(Eingabeblatt!P74,Berechnung_Female!$A$1:$D$42,AA74,TRUE))</f>
        <v>#DIV/0!</v>
      </c>
      <c r="W74" s="47" t="e">
        <f t="shared" si="18"/>
        <v>#DIV/0!</v>
      </c>
      <c r="X74" s="48"/>
      <c r="Y74" s="48"/>
      <c r="AA74" s="38" t="e">
        <f t="shared" si="19"/>
        <v>#DIV/0!</v>
      </c>
    </row>
    <row r="75" spans="1:256" s="38" customFormat="1" ht="15" customHeight="1">
      <c r="A75" s="39"/>
      <c r="B75" s="55"/>
      <c r="C75" s="39"/>
      <c r="D75" s="39"/>
      <c r="E75" s="40"/>
      <c r="F75" s="49"/>
      <c r="G75" s="73"/>
      <c r="H75" s="44">
        <f t="shared" si="20"/>
        <v>0</v>
      </c>
      <c r="I75" s="41"/>
      <c r="J75" s="41"/>
      <c r="K75" s="41"/>
      <c r="L75" s="66">
        <f t="shared" si="21"/>
        <v>0</v>
      </c>
      <c r="M75" s="43">
        <f t="shared" si="22"/>
        <v>0</v>
      </c>
      <c r="N75" s="44">
        <f t="shared" si="23"/>
        <v>0</v>
      </c>
      <c r="O75" s="45" t="e">
        <f t="shared" si="13"/>
        <v>#DIV/0!</v>
      </c>
      <c r="P75" s="45" t="e">
        <f t="shared" si="24"/>
        <v>#DIV/0!</v>
      </c>
      <c r="Q75" s="68" t="e">
        <f t="shared" si="14"/>
        <v>#DIV/0!</v>
      </c>
      <c r="R75" s="46" t="e">
        <f t="shared" si="15"/>
        <v>#DIV/0!</v>
      </c>
      <c r="S75" s="46" t="e">
        <f t="shared" si="16"/>
        <v>#DIV/0!</v>
      </c>
      <c r="T75" s="46" t="e">
        <f t="shared" si="25"/>
        <v>#DIV/0!</v>
      </c>
      <c r="U75" s="66" t="e">
        <f t="shared" si="17"/>
        <v>#DIV/0!</v>
      </c>
      <c r="V75" s="66" t="e">
        <f>IF(A75="m",VLOOKUP(P75,Berechnung_Male!$A$1:$D$42,AA75,TRUE),VLOOKUP(Eingabeblatt!P75,Berechnung_Female!$A$1:$D$42,AA75,TRUE))</f>
        <v>#DIV/0!</v>
      </c>
      <c r="W75" s="47" t="e">
        <f t="shared" si="18"/>
        <v>#DIV/0!</v>
      </c>
      <c r="X75" s="48"/>
      <c r="Y75" s="48"/>
      <c r="AA75" s="38" t="e">
        <f t="shared" si="19"/>
        <v>#DIV/0!</v>
      </c>
    </row>
    <row r="76" spans="1:256" s="38" customFormat="1" ht="15" customHeight="1">
      <c r="A76" s="39"/>
      <c r="B76" s="55"/>
      <c r="C76" s="39"/>
      <c r="D76" s="39"/>
      <c r="E76" s="40"/>
      <c r="F76" s="49"/>
      <c r="G76" s="73"/>
      <c r="H76" s="44">
        <f t="shared" si="20"/>
        <v>0</v>
      </c>
      <c r="I76" s="41"/>
      <c r="J76" s="41"/>
      <c r="K76" s="41"/>
      <c r="L76" s="66">
        <f t="shared" si="21"/>
        <v>0</v>
      </c>
      <c r="M76" s="43">
        <f t="shared" si="22"/>
        <v>0</v>
      </c>
      <c r="N76" s="44">
        <f t="shared" si="23"/>
        <v>0</v>
      </c>
      <c r="O76" s="45" t="e">
        <f t="shared" si="13"/>
        <v>#DIV/0!</v>
      </c>
      <c r="P76" s="45" t="e">
        <f t="shared" si="24"/>
        <v>#DIV/0!</v>
      </c>
      <c r="Q76" s="68" t="e">
        <f t="shared" si="14"/>
        <v>#DIV/0!</v>
      </c>
      <c r="R76" s="46" t="e">
        <f t="shared" si="15"/>
        <v>#DIV/0!</v>
      </c>
      <c r="S76" s="46" t="e">
        <f t="shared" si="16"/>
        <v>#DIV/0!</v>
      </c>
      <c r="T76" s="46" t="e">
        <f t="shared" si="25"/>
        <v>#DIV/0!</v>
      </c>
      <c r="U76" s="66" t="e">
        <f t="shared" si="17"/>
        <v>#DIV/0!</v>
      </c>
      <c r="V76" s="66" t="e">
        <f>IF(A76="m",VLOOKUP(P76,Berechnung_Male!$A$1:$D$42,AA76,TRUE),VLOOKUP(Eingabeblatt!P76,Berechnung_Female!$A$1:$D$42,AA76,TRUE))</f>
        <v>#DIV/0!</v>
      </c>
      <c r="W76" s="47" t="e">
        <f t="shared" si="18"/>
        <v>#DIV/0!</v>
      </c>
      <c r="X76" s="48"/>
      <c r="Y76" s="48"/>
      <c r="AA76" s="38" t="e">
        <f t="shared" si="19"/>
        <v>#DIV/0!</v>
      </c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  <c r="IK76" s="53"/>
      <c r="IL76" s="53"/>
      <c r="IM76" s="53"/>
      <c r="IN76" s="53"/>
      <c r="IO76" s="53"/>
      <c r="IP76" s="53"/>
      <c r="IQ76" s="53"/>
      <c r="IR76" s="53"/>
      <c r="IS76" s="53"/>
      <c r="IT76" s="53"/>
      <c r="IU76" s="53"/>
      <c r="IV76" s="53"/>
    </row>
    <row r="77" spans="1:256" s="38" customFormat="1" ht="15" customHeight="1">
      <c r="A77" s="39"/>
      <c r="B77" s="55"/>
      <c r="C77" s="39"/>
      <c r="D77" s="39"/>
      <c r="E77" s="40"/>
      <c r="F77" s="49"/>
      <c r="G77" s="73"/>
      <c r="H77" s="44">
        <f t="shared" si="20"/>
        <v>0</v>
      </c>
      <c r="I77" s="49"/>
      <c r="J77" s="50"/>
      <c r="K77" s="50"/>
      <c r="L77" s="66">
        <f t="shared" si="21"/>
        <v>0</v>
      </c>
      <c r="M77" s="43">
        <f t="shared" si="22"/>
        <v>0</v>
      </c>
      <c r="N77" s="44">
        <f t="shared" si="23"/>
        <v>0</v>
      </c>
      <c r="O77" s="45" t="e">
        <f t="shared" si="13"/>
        <v>#DIV/0!</v>
      </c>
      <c r="P77" s="45" t="e">
        <f t="shared" si="24"/>
        <v>#DIV/0!</v>
      </c>
      <c r="Q77" s="68" t="e">
        <f t="shared" si="14"/>
        <v>#DIV/0!</v>
      </c>
      <c r="R77" s="46" t="e">
        <f t="shared" si="15"/>
        <v>#DIV/0!</v>
      </c>
      <c r="S77" s="46" t="e">
        <f t="shared" si="16"/>
        <v>#DIV/0!</v>
      </c>
      <c r="T77" s="46" t="e">
        <f t="shared" si="25"/>
        <v>#DIV/0!</v>
      </c>
      <c r="U77" s="66" t="e">
        <f t="shared" si="17"/>
        <v>#DIV/0!</v>
      </c>
      <c r="V77" s="66" t="e">
        <f>IF(A77="m",VLOOKUP(P77,Berechnung_Male!$A$1:$D$42,AA77,TRUE),VLOOKUP(Eingabeblatt!P77,Berechnung_Female!$A$1:$D$42,AA77,TRUE))</f>
        <v>#DIV/0!</v>
      </c>
      <c r="W77" s="47" t="e">
        <f t="shared" si="18"/>
        <v>#DIV/0!</v>
      </c>
      <c r="X77" s="48"/>
      <c r="AA77" s="38" t="e">
        <f t="shared" si="19"/>
        <v>#DIV/0!</v>
      </c>
    </row>
    <row r="78" spans="1:256" s="38" customFormat="1" ht="15" customHeight="1">
      <c r="A78" s="39"/>
      <c r="B78" s="55"/>
      <c r="C78" s="39"/>
      <c r="D78" s="39"/>
      <c r="E78" s="40"/>
      <c r="F78" s="49"/>
      <c r="G78" s="73"/>
      <c r="H78" s="44">
        <f t="shared" si="20"/>
        <v>0</v>
      </c>
      <c r="I78" s="41"/>
      <c r="J78" s="41"/>
      <c r="K78" s="41"/>
      <c r="L78" s="66">
        <f t="shared" si="21"/>
        <v>0</v>
      </c>
      <c r="M78" s="43">
        <f t="shared" si="22"/>
        <v>0</v>
      </c>
      <c r="N78" s="44">
        <f t="shared" si="23"/>
        <v>0</v>
      </c>
      <c r="O78" s="45" t="e">
        <f t="shared" si="13"/>
        <v>#DIV/0!</v>
      </c>
      <c r="P78" s="45" t="e">
        <f t="shared" si="24"/>
        <v>#DIV/0!</v>
      </c>
      <c r="Q78" s="68" t="e">
        <f t="shared" si="14"/>
        <v>#DIV/0!</v>
      </c>
      <c r="R78" s="46" t="e">
        <f t="shared" si="15"/>
        <v>#DIV/0!</v>
      </c>
      <c r="S78" s="46" t="e">
        <f t="shared" si="16"/>
        <v>#DIV/0!</v>
      </c>
      <c r="T78" s="46" t="e">
        <f t="shared" si="25"/>
        <v>#DIV/0!</v>
      </c>
      <c r="U78" s="66" t="e">
        <f t="shared" si="17"/>
        <v>#DIV/0!</v>
      </c>
      <c r="V78" s="66" t="e">
        <f>IF(A78="m",VLOOKUP(P78,Berechnung_Male!$A$1:$D$42,AA78,TRUE),VLOOKUP(Eingabeblatt!P78,Berechnung_Female!$A$1:$D$42,AA78,TRUE))</f>
        <v>#DIV/0!</v>
      </c>
      <c r="W78" s="47" t="e">
        <f t="shared" si="18"/>
        <v>#DIV/0!</v>
      </c>
      <c r="X78" s="48"/>
      <c r="Y78" s="48"/>
      <c r="AA78" s="38" t="e">
        <f t="shared" si="19"/>
        <v>#DIV/0!</v>
      </c>
    </row>
    <row r="79" spans="1:256" s="38" customFormat="1" ht="15" customHeight="1">
      <c r="A79" s="39"/>
      <c r="B79" s="55"/>
      <c r="C79" s="39"/>
      <c r="D79" s="39"/>
      <c r="E79" s="40"/>
      <c r="F79" s="49"/>
      <c r="G79" s="73"/>
      <c r="H79" s="44">
        <f t="shared" si="20"/>
        <v>0</v>
      </c>
      <c r="I79" s="49"/>
      <c r="J79" s="50"/>
      <c r="K79" s="50"/>
      <c r="L79" s="66">
        <f t="shared" si="21"/>
        <v>0</v>
      </c>
      <c r="M79" s="43">
        <f t="shared" si="22"/>
        <v>0</v>
      </c>
      <c r="N79" s="44">
        <f t="shared" si="23"/>
        <v>0</v>
      </c>
      <c r="O79" s="45" t="e">
        <f t="shared" si="13"/>
        <v>#DIV/0!</v>
      </c>
      <c r="P79" s="45" t="e">
        <f t="shared" si="24"/>
        <v>#DIV/0!</v>
      </c>
      <c r="Q79" s="68" t="e">
        <f t="shared" si="14"/>
        <v>#DIV/0!</v>
      </c>
      <c r="R79" s="46" t="e">
        <f t="shared" si="15"/>
        <v>#DIV/0!</v>
      </c>
      <c r="S79" s="46" t="e">
        <f t="shared" si="16"/>
        <v>#DIV/0!</v>
      </c>
      <c r="T79" s="46" t="e">
        <f t="shared" si="25"/>
        <v>#DIV/0!</v>
      </c>
      <c r="U79" s="66" t="e">
        <f t="shared" si="17"/>
        <v>#DIV/0!</v>
      </c>
      <c r="V79" s="66" t="e">
        <f>IF(A79="m",VLOOKUP(P79,Berechnung_Male!$A$1:$D$42,AA79,TRUE),VLOOKUP(Eingabeblatt!P79,Berechnung_Female!$A$1:$D$42,AA79,TRUE))</f>
        <v>#DIV/0!</v>
      </c>
      <c r="W79" s="47" t="e">
        <f t="shared" si="18"/>
        <v>#DIV/0!</v>
      </c>
      <c r="Z79" s="54"/>
      <c r="AA79" s="38" t="e">
        <f t="shared" si="19"/>
        <v>#DIV/0!</v>
      </c>
    </row>
    <row r="80" spans="1:256" s="38" customFormat="1" ht="15" customHeight="1">
      <c r="A80" s="39"/>
      <c r="B80" s="55"/>
      <c r="C80" s="39"/>
      <c r="D80" s="39"/>
      <c r="E80" s="40"/>
      <c r="F80" s="49"/>
      <c r="G80" s="73"/>
      <c r="H80" s="44">
        <f t="shared" si="20"/>
        <v>0</v>
      </c>
      <c r="I80" s="49"/>
      <c r="J80" s="50"/>
      <c r="K80" s="50"/>
      <c r="L80" s="66">
        <f t="shared" si="21"/>
        <v>0</v>
      </c>
      <c r="M80" s="43">
        <f t="shared" si="22"/>
        <v>0</v>
      </c>
      <c r="N80" s="44">
        <f t="shared" si="23"/>
        <v>0</v>
      </c>
      <c r="O80" s="45" t="e">
        <f t="shared" si="13"/>
        <v>#DIV/0!</v>
      </c>
      <c r="P80" s="45" t="e">
        <f t="shared" si="24"/>
        <v>#DIV/0!</v>
      </c>
      <c r="Q80" s="68" t="e">
        <f t="shared" si="14"/>
        <v>#DIV/0!</v>
      </c>
      <c r="R80" s="46" t="e">
        <f t="shared" si="15"/>
        <v>#DIV/0!</v>
      </c>
      <c r="S80" s="46" t="e">
        <f t="shared" si="16"/>
        <v>#DIV/0!</v>
      </c>
      <c r="T80" s="46" t="e">
        <f t="shared" si="25"/>
        <v>#DIV/0!</v>
      </c>
      <c r="U80" s="66" t="e">
        <f t="shared" si="17"/>
        <v>#DIV/0!</v>
      </c>
      <c r="V80" s="66" t="e">
        <f>IF(A80="m",VLOOKUP(P80,Berechnung_Male!$A$1:$D$42,AA80,TRUE),VLOOKUP(Eingabeblatt!P80,Berechnung_Female!$A$1:$D$42,AA80,TRUE))</f>
        <v>#DIV/0!</v>
      </c>
      <c r="W80" s="47" t="e">
        <f t="shared" si="18"/>
        <v>#DIV/0!</v>
      </c>
      <c r="X80" s="48"/>
      <c r="AA80" s="38" t="e">
        <f t="shared" si="19"/>
        <v>#DIV/0!</v>
      </c>
    </row>
    <row r="81" spans="1:256" s="38" customFormat="1" ht="15" customHeight="1">
      <c r="A81" s="39"/>
      <c r="B81" s="55"/>
      <c r="C81" s="39"/>
      <c r="D81" s="39"/>
      <c r="E81" s="40"/>
      <c r="F81" s="49"/>
      <c r="G81" s="73"/>
      <c r="H81" s="44">
        <f t="shared" si="20"/>
        <v>0</v>
      </c>
      <c r="I81" s="49"/>
      <c r="J81" s="50"/>
      <c r="K81" s="50"/>
      <c r="L81" s="66">
        <f t="shared" si="21"/>
        <v>0</v>
      </c>
      <c r="M81" s="43">
        <f t="shared" si="22"/>
        <v>0</v>
      </c>
      <c r="N81" s="44">
        <f t="shared" si="23"/>
        <v>0</v>
      </c>
      <c r="O81" s="45" t="e">
        <f t="shared" si="13"/>
        <v>#DIV/0!</v>
      </c>
      <c r="P81" s="45" t="e">
        <f t="shared" si="24"/>
        <v>#DIV/0!</v>
      </c>
      <c r="Q81" s="68" t="e">
        <f t="shared" si="14"/>
        <v>#DIV/0!</v>
      </c>
      <c r="R81" s="46" t="e">
        <f t="shared" si="15"/>
        <v>#DIV/0!</v>
      </c>
      <c r="S81" s="46" t="e">
        <f t="shared" si="16"/>
        <v>#DIV/0!</v>
      </c>
      <c r="T81" s="46" t="e">
        <f t="shared" si="25"/>
        <v>#DIV/0!</v>
      </c>
      <c r="U81" s="66" t="e">
        <f t="shared" si="17"/>
        <v>#DIV/0!</v>
      </c>
      <c r="V81" s="66" t="e">
        <f>IF(A81="m",VLOOKUP(P81,Berechnung_Male!$A$1:$D$42,AA81,TRUE),VLOOKUP(Eingabeblatt!P81,Berechnung_Female!$A$1:$D$42,AA81,TRUE))</f>
        <v>#DIV/0!</v>
      </c>
      <c r="W81" s="47" t="e">
        <f t="shared" si="18"/>
        <v>#DIV/0!</v>
      </c>
      <c r="X81" s="48"/>
      <c r="AA81" s="38" t="e">
        <f t="shared" si="19"/>
        <v>#DIV/0!</v>
      </c>
    </row>
    <row r="82" spans="1:256" s="38" customFormat="1" ht="15" customHeight="1">
      <c r="A82" s="39"/>
      <c r="B82" s="55"/>
      <c r="C82" s="39"/>
      <c r="D82" s="39"/>
      <c r="E82" s="40"/>
      <c r="F82" s="49"/>
      <c r="G82" s="73"/>
      <c r="H82" s="44">
        <f t="shared" si="20"/>
        <v>0</v>
      </c>
      <c r="I82" s="49"/>
      <c r="J82" s="50"/>
      <c r="K82" s="50"/>
      <c r="L82" s="66">
        <f t="shared" si="21"/>
        <v>0</v>
      </c>
      <c r="M82" s="43">
        <f t="shared" si="22"/>
        <v>0</v>
      </c>
      <c r="N82" s="44">
        <f t="shared" si="23"/>
        <v>0</v>
      </c>
      <c r="O82" s="45" t="e">
        <f t="shared" si="13"/>
        <v>#DIV/0!</v>
      </c>
      <c r="P82" s="45" t="e">
        <f t="shared" si="24"/>
        <v>#DIV/0!</v>
      </c>
      <c r="Q82" s="68" t="e">
        <f t="shared" si="14"/>
        <v>#DIV/0!</v>
      </c>
      <c r="R82" s="46" t="e">
        <f t="shared" si="15"/>
        <v>#DIV/0!</v>
      </c>
      <c r="S82" s="46" t="e">
        <f t="shared" si="16"/>
        <v>#DIV/0!</v>
      </c>
      <c r="T82" s="46" t="e">
        <f t="shared" si="25"/>
        <v>#DIV/0!</v>
      </c>
      <c r="U82" s="66" t="e">
        <f t="shared" si="17"/>
        <v>#DIV/0!</v>
      </c>
      <c r="V82" s="66" t="e">
        <f>IF(A82="m",VLOOKUP(P82,Berechnung_Male!$A$1:$D$42,AA82,TRUE),VLOOKUP(Eingabeblatt!P82,Berechnung_Female!$A$1:$D$42,AA82,TRUE))</f>
        <v>#DIV/0!</v>
      </c>
      <c r="W82" s="47" t="e">
        <f t="shared" si="18"/>
        <v>#DIV/0!</v>
      </c>
      <c r="X82" s="48"/>
      <c r="AA82" s="38" t="e">
        <f t="shared" si="19"/>
        <v>#DIV/0!</v>
      </c>
    </row>
    <row r="83" spans="1:256" s="38" customFormat="1" ht="15" customHeight="1">
      <c r="A83" s="39"/>
      <c r="B83" s="55"/>
      <c r="C83" s="39"/>
      <c r="D83" s="39"/>
      <c r="E83" s="40"/>
      <c r="F83" s="49"/>
      <c r="G83" s="73"/>
      <c r="H83" s="44">
        <f t="shared" si="20"/>
        <v>0</v>
      </c>
      <c r="I83" s="49"/>
      <c r="J83" s="50"/>
      <c r="K83" s="50"/>
      <c r="L83" s="66">
        <f t="shared" si="21"/>
        <v>0</v>
      </c>
      <c r="M83" s="43">
        <f t="shared" si="22"/>
        <v>0</v>
      </c>
      <c r="N83" s="44">
        <f t="shared" si="23"/>
        <v>0</v>
      </c>
      <c r="O83" s="45" t="e">
        <f t="shared" si="13"/>
        <v>#DIV/0!</v>
      </c>
      <c r="P83" s="45" t="e">
        <f t="shared" si="24"/>
        <v>#DIV/0!</v>
      </c>
      <c r="Q83" s="68" t="e">
        <f t="shared" si="14"/>
        <v>#DIV/0!</v>
      </c>
      <c r="R83" s="46" t="e">
        <f t="shared" si="15"/>
        <v>#DIV/0!</v>
      </c>
      <c r="S83" s="46" t="e">
        <f t="shared" si="16"/>
        <v>#DIV/0!</v>
      </c>
      <c r="T83" s="46" t="e">
        <f t="shared" si="25"/>
        <v>#DIV/0!</v>
      </c>
      <c r="U83" s="66" t="e">
        <f t="shared" si="17"/>
        <v>#DIV/0!</v>
      </c>
      <c r="V83" s="66" t="e">
        <f>IF(A83="m",VLOOKUP(P83,Berechnung_Male!$A$1:$D$42,AA83,TRUE),VLOOKUP(Eingabeblatt!P83,Berechnung_Female!$A$1:$D$42,AA83,TRUE))</f>
        <v>#DIV/0!</v>
      </c>
      <c r="W83" s="47" t="e">
        <f t="shared" si="18"/>
        <v>#DIV/0!</v>
      </c>
      <c r="X83" s="48"/>
      <c r="AA83" s="38" t="e">
        <f t="shared" si="19"/>
        <v>#DIV/0!</v>
      </c>
    </row>
    <row r="84" spans="1:256" s="38" customFormat="1" ht="15" customHeight="1">
      <c r="A84" s="39"/>
      <c r="B84" s="55"/>
      <c r="C84" s="39"/>
      <c r="D84" s="39"/>
      <c r="E84" s="40"/>
      <c r="F84" s="49"/>
      <c r="G84" s="73"/>
      <c r="H84" s="44">
        <f t="shared" si="20"/>
        <v>0</v>
      </c>
      <c r="I84" s="41"/>
      <c r="J84" s="41"/>
      <c r="K84" s="41"/>
      <c r="L84" s="66">
        <f t="shared" si="21"/>
        <v>0</v>
      </c>
      <c r="M84" s="43">
        <f t="shared" si="22"/>
        <v>0</v>
      </c>
      <c r="N84" s="44">
        <f t="shared" si="23"/>
        <v>0</v>
      </c>
      <c r="O84" s="45" t="e">
        <f t="shared" si="13"/>
        <v>#DIV/0!</v>
      </c>
      <c r="P84" s="45" t="e">
        <f t="shared" si="24"/>
        <v>#DIV/0!</v>
      </c>
      <c r="Q84" s="68" t="e">
        <f t="shared" si="14"/>
        <v>#DIV/0!</v>
      </c>
      <c r="R84" s="46" t="e">
        <f t="shared" si="15"/>
        <v>#DIV/0!</v>
      </c>
      <c r="S84" s="46" t="e">
        <f t="shared" si="16"/>
        <v>#DIV/0!</v>
      </c>
      <c r="T84" s="46" t="e">
        <f t="shared" si="25"/>
        <v>#DIV/0!</v>
      </c>
      <c r="U84" s="66" t="e">
        <f t="shared" si="17"/>
        <v>#DIV/0!</v>
      </c>
      <c r="V84" s="66" t="e">
        <f>IF(A84="m",VLOOKUP(P84,Berechnung_Male!$A$1:$D$42,AA84,TRUE),VLOOKUP(Eingabeblatt!P84,Berechnung_Female!$A$1:$D$42,AA84,TRUE))</f>
        <v>#DIV/0!</v>
      </c>
      <c r="W84" s="47" t="e">
        <f t="shared" si="18"/>
        <v>#DIV/0!</v>
      </c>
      <c r="X84" s="48"/>
      <c r="Y84" s="48"/>
      <c r="AA84" s="38" t="e">
        <f t="shared" si="19"/>
        <v>#DIV/0!</v>
      </c>
    </row>
    <row r="85" spans="1:256" s="38" customFormat="1" ht="15" customHeight="1">
      <c r="A85" s="39"/>
      <c r="B85" s="55"/>
      <c r="C85" s="39"/>
      <c r="D85" s="39"/>
      <c r="E85" s="40"/>
      <c r="F85" s="49"/>
      <c r="G85" s="73"/>
      <c r="H85" s="44">
        <f t="shared" si="20"/>
        <v>0</v>
      </c>
      <c r="I85" s="49"/>
      <c r="J85" s="50"/>
      <c r="K85" s="50"/>
      <c r="L85" s="66">
        <f t="shared" si="21"/>
        <v>0</v>
      </c>
      <c r="M85" s="43">
        <f t="shared" si="22"/>
        <v>0</v>
      </c>
      <c r="N85" s="44">
        <f t="shared" si="23"/>
        <v>0</v>
      </c>
      <c r="O85" s="45" t="e">
        <f t="shared" si="13"/>
        <v>#DIV/0!</v>
      </c>
      <c r="P85" s="45" t="e">
        <f t="shared" si="24"/>
        <v>#DIV/0!</v>
      </c>
      <c r="Q85" s="68" t="e">
        <f t="shared" si="14"/>
        <v>#DIV/0!</v>
      </c>
      <c r="R85" s="46" t="e">
        <f t="shared" si="15"/>
        <v>#DIV/0!</v>
      </c>
      <c r="S85" s="46" t="e">
        <f t="shared" si="16"/>
        <v>#DIV/0!</v>
      </c>
      <c r="T85" s="46" t="e">
        <f t="shared" si="25"/>
        <v>#DIV/0!</v>
      </c>
      <c r="U85" s="66" t="e">
        <f t="shared" si="17"/>
        <v>#DIV/0!</v>
      </c>
      <c r="V85" s="66" t="e">
        <f>IF(A85="m",VLOOKUP(P85,Berechnung_Male!$A$1:$D$42,AA85,TRUE),VLOOKUP(Eingabeblatt!P85,Berechnung_Female!$A$1:$D$42,AA85,TRUE))</f>
        <v>#DIV/0!</v>
      </c>
      <c r="W85" s="47" t="e">
        <f t="shared" si="18"/>
        <v>#DIV/0!</v>
      </c>
      <c r="X85" s="48"/>
      <c r="AA85" s="38" t="e">
        <f t="shared" si="19"/>
        <v>#DIV/0!</v>
      </c>
    </row>
    <row r="86" spans="1:256" s="38" customFormat="1" ht="15" customHeight="1">
      <c r="A86" s="39"/>
      <c r="B86" s="55"/>
      <c r="C86" s="39"/>
      <c r="D86" s="39"/>
      <c r="E86" s="40"/>
      <c r="F86" s="49"/>
      <c r="G86" s="73"/>
      <c r="H86" s="44">
        <f t="shared" si="20"/>
        <v>0</v>
      </c>
      <c r="I86" s="49"/>
      <c r="J86" s="50"/>
      <c r="K86" s="50"/>
      <c r="L86" s="66">
        <f t="shared" si="21"/>
        <v>0</v>
      </c>
      <c r="M86" s="43">
        <f t="shared" si="22"/>
        <v>0</v>
      </c>
      <c r="N86" s="44">
        <f t="shared" si="23"/>
        <v>0</v>
      </c>
      <c r="O86" s="45" t="e">
        <f t="shared" si="13"/>
        <v>#DIV/0!</v>
      </c>
      <c r="P86" s="45" t="e">
        <f t="shared" si="24"/>
        <v>#DIV/0!</v>
      </c>
      <c r="Q86" s="68" t="e">
        <f t="shared" si="14"/>
        <v>#DIV/0!</v>
      </c>
      <c r="R86" s="46" t="e">
        <f t="shared" si="15"/>
        <v>#DIV/0!</v>
      </c>
      <c r="S86" s="46" t="e">
        <f t="shared" si="16"/>
        <v>#DIV/0!</v>
      </c>
      <c r="T86" s="46" t="e">
        <f t="shared" si="25"/>
        <v>#DIV/0!</v>
      </c>
      <c r="U86" s="66" t="e">
        <f t="shared" si="17"/>
        <v>#DIV/0!</v>
      </c>
      <c r="V86" s="66" t="e">
        <f>IF(A86="m",VLOOKUP(P86,Berechnung_Male!$A$1:$D$42,AA86,TRUE),VLOOKUP(Eingabeblatt!P86,Berechnung_Female!$A$1:$D$42,AA86,TRUE))</f>
        <v>#DIV/0!</v>
      </c>
      <c r="W86" s="47" t="e">
        <f t="shared" si="18"/>
        <v>#DIV/0!</v>
      </c>
      <c r="X86" s="48"/>
      <c r="AA86" s="38" t="e">
        <f t="shared" si="19"/>
        <v>#DIV/0!</v>
      </c>
    </row>
    <row r="87" spans="1:256" s="38" customFormat="1" ht="15" customHeight="1">
      <c r="A87" s="39"/>
      <c r="B87" s="55"/>
      <c r="C87" s="39"/>
      <c r="D87" s="39"/>
      <c r="E87" s="40"/>
      <c r="F87" s="49"/>
      <c r="G87" s="73"/>
      <c r="H87" s="44">
        <f t="shared" si="20"/>
        <v>0</v>
      </c>
      <c r="I87" s="41"/>
      <c r="J87" s="41"/>
      <c r="K87" s="41"/>
      <c r="L87" s="66">
        <f t="shared" si="21"/>
        <v>0</v>
      </c>
      <c r="M87" s="43">
        <f t="shared" si="22"/>
        <v>0</v>
      </c>
      <c r="N87" s="44">
        <f t="shared" si="23"/>
        <v>0</v>
      </c>
      <c r="O87" s="45" t="e">
        <f t="shared" si="13"/>
        <v>#DIV/0!</v>
      </c>
      <c r="P87" s="45" t="e">
        <f t="shared" si="24"/>
        <v>#DIV/0!</v>
      </c>
      <c r="Q87" s="68" t="e">
        <f t="shared" si="14"/>
        <v>#DIV/0!</v>
      </c>
      <c r="R87" s="46" t="e">
        <f t="shared" si="15"/>
        <v>#DIV/0!</v>
      </c>
      <c r="S87" s="46" t="e">
        <f t="shared" si="16"/>
        <v>#DIV/0!</v>
      </c>
      <c r="T87" s="46" t="e">
        <f t="shared" si="25"/>
        <v>#DIV/0!</v>
      </c>
      <c r="U87" s="66" t="e">
        <f t="shared" si="17"/>
        <v>#DIV/0!</v>
      </c>
      <c r="V87" s="66" t="e">
        <f>IF(A87="m",VLOOKUP(P87,Berechnung_Male!$A$1:$D$42,AA87,TRUE),VLOOKUP(Eingabeblatt!P87,Berechnung_Female!$A$1:$D$42,AA87,TRUE))</f>
        <v>#DIV/0!</v>
      </c>
      <c r="W87" s="47" t="e">
        <f t="shared" si="18"/>
        <v>#DIV/0!</v>
      </c>
      <c r="X87" s="48"/>
      <c r="Y87" s="48"/>
      <c r="AA87" s="38" t="e">
        <f t="shared" si="19"/>
        <v>#DIV/0!</v>
      </c>
    </row>
    <row r="88" spans="1:256" s="38" customFormat="1" ht="15" customHeight="1">
      <c r="A88" s="39"/>
      <c r="B88" s="55"/>
      <c r="C88" s="39"/>
      <c r="D88" s="39"/>
      <c r="E88" s="40"/>
      <c r="F88" s="49"/>
      <c r="G88" s="73"/>
      <c r="H88" s="44">
        <f t="shared" si="20"/>
        <v>0</v>
      </c>
      <c r="I88" s="41"/>
      <c r="J88" s="41"/>
      <c r="K88" s="41"/>
      <c r="L88" s="66">
        <f t="shared" si="21"/>
        <v>0</v>
      </c>
      <c r="M88" s="43">
        <f t="shared" si="22"/>
        <v>0</v>
      </c>
      <c r="N88" s="44">
        <f t="shared" si="23"/>
        <v>0</v>
      </c>
      <c r="O88" s="45" t="e">
        <f t="shared" si="13"/>
        <v>#DIV/0!</v>
      </c>
      <c r="P88" s="45" t="e">
        <f t="shared" si="24"/>
        <v>#DIV/0!</v>
      </c>
      <c r="Q88" s="68" t="e">
        <f t="shared" si="14"/>
        <v>#DIV/0!</v>
      </c>
      <c r="R88" s="46" t="e">
        <f t="shared" si="15"/>
        <v>#DIV/0!</v>
      </c>
      <c r="S88" s="46" t="e">
        <f t="shared" si="16"/>
        <v>#DIV/0!</v>
      </c>
      <c r="T88" s="46" t="e">
        <f t="shared" si="25"/>
        <v>#DIV/0!</v>
      </c>
      <c r="U88" s="66" t="e">
        <f t="shared" si="17"/>
        <v>#DIV/0!</v>
      </c>
      <c r="V88" s="66" t="e">
        <f>IF(A88="m",VLOOKUP(P88,Berechnung_Male!$A$1:$D$42,AA88,TRUE),VLOOKUP(Eingabeblatt!P88,Berechnung_Female!$A$1:$D$42,AA88,TRUE))</f>
        <v>#DIV/0!</v>
      </c>
      <c r="W88" s="47" t="e">
        <f t="shared" si="18"/>
        <v>#DIV/0!</v>
      </c>
      <c r="X88" s="48"/>
      <c r="Y88" s="48"/>
      <c r="AA88" s="38" t="e">
        <f t="shared" si="19"/>
        <v>#DIV/0!</v>
      </c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2"/>
      <c r="EO88" s="52"/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52"/>
      <c r="FI88" s="52"/>
      <c r="FJ88" s="52"/>
      <c r="FK88" s="52"/>
      <c r="FL88" s="52"/>
      <c r="FM88" s="52"/>
      <c r="FN88" s="52"/>
      <c r="FO88" s="52"/>
      <c r="FP88" s="52"/>
      <c r="FQ88" s="52"/>
      <c r="FR88" s="52"/>
      <c r="FS88" s="52"/>
      <c r="FT88" s="52"/>
      <c r="FU88" s="52"/>
      <c r="FV88" s="52"/>
      <c r="FW88" s="52"/>
      <c r="FX88" s="52"/>
      <c r="FY88" s="52"/>
      <c r="FZ88" s="52"/>
      <c r="GA88" s="52"/>
      <c r="GB88" s="52"/>
      <c r="GC88" s="52"/>
      <c r="GD88" s="52"/>
      <c r="GE88" s="52"/>
      <c r="GF88" s="52"/>
      <c r="GG88" s="52"/>
      <c r="GH88" s="52"/>
      <c r="GI88" s="52"/>
      <c r="GJ88" s="52"/>
      <c r="GK88" s="52"/>
      <c r="GL88" s="52"/>
      <c r="GM88" s="52"/>
      <c r="GN88" s="52"/>
      <c r="GO88" s="52"/>
      <c r="GP88" s="52"/>
      <c r="GQ88" s="52"/>
      <c r="GR88" s="52"/>
      <c r="GS88" s="52"/>
      <c r="GT88" s="52"/>
      <c r="GU88" s="52"/>
      <c r="GV88" s="52"/>
      <c r="GW88" s="52"/>
      <c r="GX88" s="52"/>
      <c r="GY88" s="52"/>
      <c r="GZ88" s="52"/>
      <c r="HA88" s="52"/>
      <c r="HB88" s="52"/>
      <c r="HC88" s="52"/>
      <c r="HD88" s="52"/>
      <c r="HE88" s="52"/>
      <c r="HF88" s="52"/>
      <c r="HG88" s="52"/>
      <c r="HH88" s="52"/>
      <c r="HI88" s="52"/>
      <c r="HJ88" s="52"/>
      <c r="HK88" s="52"/>
      <c r="HL88" s="52"/>
      <c r="HM88" s="52"/>
      <c r="HN88" s="52"/>
      <c r="HO88" s="52"/>
      <c r="HP88" s="52"/>
      <c r="HQ88" s="52"/>
      <c r="HR88" s="52"/>
      <c r="HS88" s="52"/>
      <c r="HT88" s="52"/>
      <c r="HU88" s="52"/>
      <c r="HV88" s="52"/>
      <c r="HW88" s="52"/>
      <c r="HX88" s="52"/>
      <c r="HY88" s="52"/>
      <c r="HZ88" s="52"/>
      <c r="IA88" s="52"/>
      <c r="IB88" s="52"/>
      <c r="IC88" s="52"/>
      <c r="ID88" s="52"/>
      <c r="IE88" s="52"/>
      <c r="IF88" s="52"/>
      <c r="IG88" s="52"/>
      <c r="IH88" s="52"/>
      <c r="II88" s="52"/>
      <c r="IJ88" s="52"/>
      <c r="IK88" s="52"/>
      <c r="IL88" s="52"/>
      <c r="IM88" s="52"/>
      <c r="IN88" s="52"/>
      <c r="IO88" s="52"/>
      <c r="IP88" s="52"/>
      <c r="IQ88" s="52"/>
      <c r="IR88" s="52"/>
      <c r="IS88" s="52"/>
      <c r="IT88" s="52"/>
      <c r="IU88" s="52"/>
      <c r="IV88" s="52"/>
    </row>
    <row r="89" spans="1:256" s="38" customFormat="1" ht="15" customHeight="1">
      <c r="A89" s="39"/>
      <c r="B89" s="55"/>
      <c r="C89" s="39"/>
      <c r="D89" s="39"/>
      <c r="E89" s="40"/>
      <c r="F89" s="49"/>
      <c r="G89" s="73"/>
      <c r="H89" s="44">
        <f t="shared" si="20"/>
        <v>0</v>
      </c>
      <c r="I89" s="49"/>
      <c r="J89" s="50"/>
      <c r="K89" s="50"/>
      <c r="L89" s="66">
        <f t="shared" si="21"/>
        <v>0</v>
      </c>
      <c r="M89" s="43">
        <f t="shared" si="22"/>
        <v>0</v>
      </c>
      <c r="N89" s="44">
        <f t="shared" si="23"/>
        <v>0</v>
      </c>
      <c r="O89" s="45" t="e">
        <f t="shared" si="13"/>
        <v>#DIV/0!</v>
      </c>
      <c r="P89" s="45" t="e">
        <f t="shared" si="24"/>
        <v>#DIV/0!</v>
      </c>
      <c r="Q89" s="68" t="e">
        <f t="shared" si="14"/>
        <v>#DIV/0!</v>
      </c>
      <c r="R89" s="46" t="e">
        <f t="shared" si="15"/>
        <v>#DIV/0!</v>
      </c>
      <c r="S89" s="46" t="e">
        <f t="shared" si="16"/>
        <v>#DIV/0!</v>
      </c>
      <c r="T89" s="46" t="e">
        <f t="shared" si="25"/>
        <v>#DIV/0!</v>
      </c>
      <c r="U89" s="66" t="e">
        <f t="shared" si="17"/>
        <v>#DIV/0!</v>
      </c>
      <c r="V89" s="66" t="e">
        <f>IF(A89="m",VLOOKUP(P89,Berechnung_Male!$A$1:$D$42,AA89,TRUE),VLOOKUP(Eingabeblatt!P89,Berechnung_Female!$A$1:$D$42,AA89,TRUE))</f>
        <v>#DIV/0!</v>
      </c>
      <c r="W89" s="47" t="e">
        <f t="shared" si="18"/>
        <v>#DIV/0!</v>
      </c>
      <c r="X89" s="48"/>
      <c r="AA89" s="38" t="e">
        <f t="shared" si="19"/>
        <v>#DIV/0!</v>
      </c>
    </row>
    <row r="90" spans="1:256" s="38" customFormat="1" ht="15" customHeight="1">
      <c r="A90" s="39"/>
      <c r="B90" s="55"/>
      <c r="C90" s="39"/>
      <c r="D90" s="39"/>
      <c r="E90" s="40"/>
      <c r="F90" s="49"/>
      <c r="G90" s="73"/>
      <c r="H90" s="44">
        <f t="shared" si="20"/>
        <v>0</v>
      </c>
      <c r="I90" s="49"/>
      <c r="J90" s="50"/>
      <c r="K90" s="50"/>
      <c r="L90" s="66">
        <f t="shared" si="21"/>
        <v>0</v>
      </c>
      <c r="M90" s="43">
        <f t="shared" si="22"/>
        <v>0</v>
      </c>
      <c r="N90" s="44">
        <f t="shared" si="23"/>
        <v>0</v>
      </c>
      <c r="O90" s="45" t="e">
        <f t="shared" si="13"/>
        <v>#DIV/0!</v>
      </c>
      <c r="P90" s="45" t="e">
        <f t="shared" si="24"/>
        <v>#DIV/0!</v>
      </c>
      <c r="Q90" s="68" t="e">
        <f t="shared" si="14"/>
        <v>#DIV/0!</v>
      </c>
      <c r="R90" s="46" t="e">
        <f t="shared" si="15"/>
        <v>#DIV/0!</v>
      </c>
      <c r="S90" s="46" t="e">
        <f t="shared" si="16"/>
        <v>#DIV/0!</v>
      </c>
      <c r="T90" s="46" t="e">
        <f t="shared" si="25"/>
        <v>#DIV/0!</v>
      </c>
      <c r="U90" s="66" t="e">
        <f t="shared" si="17"/>
        <v>#DIV/0!</v>
      </c>
      <c r="V90" s="66" t="e">
        <f>IF(A90="m",VLOOKUP(P90,Berechnung_Male!$A$1:$D$42,AA90,TRUE),VLOOKUP(Eingabeblatt!P90,Berechnung_Female!$A$1:$D$42,AA90,TRUE))</f>
        <v>#DIV/0!</v>
      </c>
      <c r="W90" s="47" t="e">
        <f t="shared" si="18"/>
        <v>#DIV/0!</v>
      </c>
      <c r="X90" s="48"/>
      <c r="AA90" s="38" t="e">
        <f t="shared" si="19"/>
        <v>#DIV/0!</v>
      </c>
    </row>
    <row r="91" spans="1:256" s="38" customFormat="1" ht="15" customHeight="1">
      <c r="A91" s="39"/>
      <c r="B91" s="55"/>
      <c r="C91" s="39"/>
      <c r="D91" s="39"/>
      <c r="E91" s="40"/>
      <c r="F91" s="49"/>
      <c r="G91" s="73"/>
      <c r="H91" s="44">
        <f t="shared" si="20"/>
        <v>0</v>
      </c>
      <c r="I91" s="41"/>
      <c r="J91" s="41"/>
      <c r="K91" s="41"/>
      <c r="L91" s="66">
        <f t="shared" si="21"/>
        <v>0</v>
      </c>
      <c r="M91" s="43">
        <f t="shared" si="22"/>
        <v>0</v>
      </c>
      <c r="N91" s="44">
        <f t="shared" si="23"/>
        <v>0</v>
      </c>
      <c r="O91" s="45" t="e">
        <f t="shared" si="13"/>
        <v>#DIV/0!</v>
      </c>
      <c r="P91" s="45" t="e">
        <f t="shared" si="24"/>
        <v>#DIV/0!</v>
      </c>
      <c r="Q91" s="68" t="e">
        <f t="shared" si="14"/>
        <v>#DIV/0!</v>
      </c>
      <c r="R91" s="46" t="e">
        <f t="shared" si="15"/>
        <v>#DIV/0!</v>
      </c>
      <c r="S91" s="46" t="e">
        <f t="shared" si="16"/>
        <v>#DIV/0!</v>
      </c>
      <c r="T91" s="46" t="e">
        <f t="shared" si="25"/>
        <v>#DIV/0!</v>
      </c>
      <c r="U91" s="66" t="e">
        <f t="shared" si="17"/>
        <v>#DIV/0!</v>
      </c>
      <c r="V91" s="66" t="e">
        <f>IF(A91="m",VLOOKUP(P91,Berechnung_Male!$A$1:$D$42,AA91,TRUE),VLOOKUP(Eingabeblatt!P91,Berechnung_Female!$A$1:$D$42,AA91,TRUE))</f>
        <v>#DIV/0!</v>
      </c>
      <c r="W91" s="47" t="e">
        <f t="shared" si="18"/>
        <v>#DIV/0!</v>
      </c>
      <c r="X91" s="48"/>
      <c r="Y91" s="48"/>
      <c r="AA91" s="38" t="e">
        <f t="shared" si="19"/>
        <v>#DIV/0!</v>
      </c>
    </row>
    <row r="92" spans="1:256" s="38" customFormat="1" ht="15" customHeight="1">
      <c r="A92" s="39"/>
      <c r="B92" s="55"/>
      <c r="C92" s="39"/>
      <c r="D92" s="39"/>
      <c r="E92" s="40"/>
      <c r="F92" s="49"/>
      <c r="G92" s="73"/>
      <c r="H92" s="44">
        <f t="shared" si="20"/>
        <v>0</v>
      </c>
      <c r="I92" s="41"/>
      <c r="J92" s="41"/>
      <c r="K92" s="41"/>
      <c r="L92" s="66">
        <f t="shared" si="21"/>
        <v>0</v>
      </c>
      <c r="M92" s="43">
        <f t="shared" si="22"/>
        <v>0</v>
      </c>
      <c r="N92" s="44">
        <f t="shared" si="23"/>
        <v>0</v>
      </c>
      <c r="O92" s="45" t="e">
        <f t="shared" si="13"/>
        <v>#DIV/0!</v>
      </c>
      <c r="P92" s="45" t="e">
        <f t="shared" si="24"/>
        <v>#DIV/0!</v>
      </c>
      <c r="Q92" s="68" t="e">
        <f t="shared" si="14"/>
        <v>#DIV/0!</v>
      </c>
      <c r="R92" s="46" t="e">
        <f t="shared" si="15"/>
        <v>#DIV/0!</v>
      </c>
      <c r="S92" s="46" t="e">
        <f t="shared" si="16"/>
        <v>#DIV/0!</v>
      </c>
      <c r="T92" s="46" t="e">
        <f t="shared" si="25"/>
        <v>#DIV/0!</v>
      </c>
      <c r="U92" s="66" t="e">
        <f t="shared" si="17"/>
        <v>#DIV/0!</v>
      </c>
      <c r="V92" s="66" t="e">
        <f>IF(A92="m",VLOOKUP(P92,Berechnung_Male!$A$1:$D$42,AA92,TRUE),VLOOKUP(Eingabeblatt!P92,Berechnung_Female!$A$1:$D$42,AA92,TRUE))</f>
        <v>#DIV/0!</v>
      </c>
      <c r="W92" s="47" t="e">
        <f t="shared" si="18"/>
        <v>#DIV/0!</v>
      </c>
      <c r="X92" s="48"/>
      <c r="Y92" s="48"/>
      <c r="AA92" s="38" t="e">
        <f t="shared" si="19"/>
        <v>#DIV/0!</v>
      </c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2"/>
      <c r="EO92" s="52"/>
      <c r="EP92" s="52"/>
      <c r="EQ92" s="52"/>
      <c r="ER92" s="52"/>
      <c r="ES92" s="52"/>
      <c r="ET92" s="52"/>
      <c r="EU92" s="52"/>
      <c r="EV92" s="52"/>
      <c r="EW92" s="52"/>
      <c r="EX92" s="52"/>
      <c r="EY92" s="52"/>
      <c r="EZ92" s="52"/>
      <c r="FA92" s="52"/>
      <c r="FB92" s="52"/>
      <c r="FC92" s="52"/>
      <c r="FD92" s="52"/>
      <c r="FE92" s="52"/>
      <c r="FF92" s="52"/>
      <c r="FG92" s="52"/>
      <c r="FH92" s="52"/>
      <c r="FI92" s="52"/>
      <c r="FJ92" s="52"/>
      <c r="FK92" s="52"/>
      <c r="FL92" s="52"/>
      <c r="FM92" s="52"/>
      <c r="FN92" s="52"/>
      <c r="FO92" s="52"/>
      <c r="FP92" s="52"/>
      <c r="FQ92" s="52"/>
      <c r="FR92" s="52"/>
      <c r="FS92" s="52"/>
      <c r="FT92" s="52"/>
      <c r="FU92" s="52"/>
      <c r="FV92" s="52"/>
      <c r="FW92" s="52"/>
      <c r="FX92" s="52"/>
      <c r="FY92" s="52"/>
      <c r="FZ92" s="52"/>
      <c r="GA92" s="52"/>
      <c r="GB92" s="52"/>
      <c r="GC92" s="52"/>
      <c r="GD92" s="52"/>
      <c r="GE92" s="52"/>
      <c r="GF92" s="52"/>
      <c r="GG92" s="52"/>
      <c r="GH92" s="52"/>
      <c r="GI92" s="52"/>
      <c r="GJ92" s="52"/>
      <c r="GK92" s="52"/>
      <c r="GL92" s="52"/>
      <c r="GM92" s="52"/>
      <c r="GN92" s="52"/>
      <c r="GO92" s="52"/>
      <c r="GP92" s="52"/>
      <c r="GQ92" s="52"/>
      <c r="GR92" s="52"/>
      <c r="GS92" s="52"/>
      <c r="GT92" s="52"/>
      <c r="GU92" s="52"/>
      <c r="GV92" s="52"/>
      <c r="GW92" s="52"/>
      <c r="GX92" s="52"/>
      <c r="GY92" s="52"/>
      <c r="GZ92" s="52"/>
      <c r="HA92" s="52"/>
      <c r="HB92" s="52"/>
      <c r="HC92" s="52"/>
      <c r="HD92" s="52"/>
      <c r="HE92" s="52"/>
      <c r="HF92" s="52"/>
      <c r="HG92" s="52"/>
      <c r="HH92" s="52"/>
      <c r="HI92" s="52"/>
      <c r="HJ92" s="52"/>
      <c r="HK92" s="52"/>
      <c r="HL92" s="52"/>
      <c r="HM92" s="52"/>
      <c r="HN92" s="52"/>
      <c r="HO92" s="52"/>
      <c r="HP92" s="52"/>
      <c r="HQ92" s="52"/>
      <c r="HR92" s="52"/>
      <c r="HS92" s="52"/>
      <c r="HT92" s="52"/>
      <c r="HU92" s="52"/>
      <c r="HV92" s="52"/>
      <c r="HW92" s="52"/>
      <c r="HX92" s="52"/>
      <c r="HY92" s="52"/>
      <c r="HZ92" s="52"/>
      <c r="IA92" s="52"/>
      <c r="IB92" s="52"/>
      <c r="IC92" s="52"/>
      <c r="ID92" s="52"/>
      <c r="IE92" s="52"/>
      <c r="IF92" s="52"/>
      <c r="IG92" s="52"/>
      <c r="IH92" s="52"/>
      <c r="II92" s="52"/>
      <c r="IJ92" s="52"/>
      <c r="IK92" s="52"/>
      <c r="IL92" s="52"/>
      <c r="IM92" s="52"/>
      <c r="IN92" s="52"/>
      <c r="IO92" s="52"/>
      <c r="IP92" s="52"/>
      <c r="IQ92" s="52"/>
      <c r="IR92" s="52"/>
      <c r="IS92" s="52"/>
      <c r="IT92" s="52"/>
      <c r="IU92" s="52"/>
      <c r="IV92" s="52"/>
    </row>
    <row r="93" spans="1:256" s="38" customFormat="1" ht="15" customHeight="1">
      <c r="A93" s="39"/>
      <c r="B93" s="55"/>
      <c r="C93" s="39"/>
      <c r="D93" s="39"/>
      <c r="E93" s="40"/>
      <c r="F93" s="49"/>
      <c r="G93" s="73"/>
      <c r="H93" s="44">
        <f t="shared" si="20"/>
        <v>0</v>
      </c>
      <c r="I93" s="41"/>
      <c r="J93" s="41"/>
      <c r="K93" s="41"/>
      <c r="L93" s="66">
        <f t="shared" si="21"/>
        <v>0</v>
      </c>
      <c r="M93" s="43">
        <f t="shared" si="22"/>
        <v>0</v>
      </c>
      <c r="N93" s="44">
        <f t="shared" si="23"/>
        <v>0</v>
      </c>
      <c r="O93" s="45" t="e">
        <f t="shared" si="13"/>
        <v>#DIV/0!</v>
      </c>
      <c r="P93" s="45" t="e">
        <f t="shared" si="24"/>
        <v>#DIV/0!</v>
      </c>
      <c r="Q93" s="68" t="e">
        <f t="shared" si="14"/>
        <v>#DIV/0!</v>
      </c>
      <c r="R93" s="46" t="e">
        <f t="shared" si="15"/>
        <v>#DIV/0!</v>
      </c>
      <c r="S93" s="46" t="e">
        <f t="shared" si="16"/>
        <v>#DIV/0!</v>
      </c>
      <c r="T93" s="46" t="e">
        <f t="shared" si="25"/>
        <v>#DIV/0!</v>
      </c>
      <c r="U93" s="66" t="e">
        <f t="shared" si="17"/>
        <v>#DIV/0!</v>
      </c>
      <c r="V93" s="66" t="e">
        <f>IF(A93="m",VLOOKUP(P93,Berechnung_Male!$A$1:$D$42,AA93,TRUE),VLOOKUP(Eingabeblatt!P93,Berechnung_Female!$A$1:$D$42,AA93,TRUE))</f>
        <v>#DIV/0!</v>
      </c>
      <c r="W93" s="47" t="e">
        <f t="shared" si="18"/>
        <v>#DIV/0!</v>
      </c>
      <c r="X93" s="48"/>
      <c r="Y93" s="48"/>
      <c r="AA93" s="38" t="e">
        <f t="shared" si="19"/>
        <v>#DIV/0!</v>
      </c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3"/>
      <c r="HS93" s="53"/>
      <c r="HT93" s="53"/>
      <c r="HU93" s="53"/>
      <c r="HV93" s="53"/>
      <c r="HW93" s="53"/>
      <c r="HX93" s="53"/>
      <c r="HY93" s="53"/>
      <c r="HZ93" s="53"/>
      <c r="IA93" s="53"/>
      <c r="IB93" s="53"/>
      <c r="IC93" s="53"/>
      <c r="ID93" s="53"/>
      <c r="IE93" s="53"/>
      <c r="IF93" s="53"/>
      <c r="IG93" s="53"/>
      <c r="IH93" s="53"/>
      <c r="II93" s="53"/>
      <c r="IJ93" s="53"/>
      <c r="IK93" s="53"/>
      <c r="IL93" s="53"/>
      <c r="IM93" s="53"/>
      <c r="IN93" s="53"/>
      <c r="IO93" s="53"/>
      <c r="IP93" s="53"/>
      <c r="IQ93" s="53"/>
      <c r="IR93" s="53"/>
      <c r="IS93" s="53"/>
      <c r="IT93" s="53"/>
      <c r="IU93" s="53"/>
      <c r="IV93" s="53"/>
    </row>
    <row r="94" spans="1:256" s="38" customFormat="1" ht="15" customHeight="1">
      <c r="A94" s="39"/>
      <c r="B94" s="55"/>
      <c r="C94" s="39"/>
      <c r="D94" s="39"/>
      <c r="E94" s="40"/>
      <c r="F94" s="49"/>
      <c r="G94" s="73"/>
      <c r="H94" s="44">
        <f t="shared" si="20"/>
        <v>0</v>
      </c>
      <c r="I94" s="41"/>
      <c r="J94" s="41"/>
      <c r="K94" s="41"/>
      <c r="L94" s="66">
        <f t="shared" si="21"/>
        <v>0</v>
      </c>
      <c r="M94" s="43">
        <f t="shared" si="22"/>
        <v>0</v>
      </c>
      <c r="N94" s="44">
        <f t="shared" si="23"/>
        <v>0</v>
      </c>
      <c r="O94" s="45" t="e">
        <f t="shared" si="13"/>
        <v>#DIV/0!</v>
      </c>
      <c r="P94" s="45" t="e">
        <f t="shared" si="24"/>
        <v>#DIV/0!</v>
      </c>
      <c r="Q94" s="68" t="e">
        <f t="shared" si="14"/>
        <v>#DIV/0!</v>
      </c>
      <c r="R94" s="46" t="e">
        <f t="shared" si="15"/>
        <v>#DIV/0!</v>
      </c>
      <c r="S94" s="46" t="e">
        <f t="shared" si="16"/>
        <v>#DIV/0!</v>
      </c>
      <c r="T94" s="46" t="e">
        <f t="shared" si="25"/>
        <v>#DIV/0!</v>
      </c>
      <c r="U94" s="66" t="e">
        <f t="shared" si="17"/>
        <v>#DIV/0!</v>
      </c>
      <c r="V94" s="66" t="e">
        <f>IF(A94="m",VLOOKUP(P94,Berechnung_Male!$A$1:$D$42,AA94,TRUE),VLOOKUP(Eingabeblatt!P94,Berechnung_Female!$A$1:$D$42,AA94,TRUE))</f>
        <v>#DIV/0!</v>
      </c>
      <c r="W94" s="47" t="e">
        <f t="shared" si="18"/>
        <v>#DIV/0!</v>
      </c>
      <c r="X94" s="48"/>
      <c r="Y94" s="48"/>
      <c r="AA94" s="38" t="e">
        <f t="shared" si="19"/>
        <v>#DIV/0!</v>
      </c>
    </row>
    <row r="95" spans="1:256" s="38" customFormat="1" ht="15" customHeight="1">
      <c r="A95" s="39"/>
      <c r="B95" s="55"/>
      <c r="C95" s="39"/>
      <c r="D95" s="39"/>
      <c r="E95" s="40"/>
      <c r="F95" s="49"/>
      <c r="G95" s="73"/>
      <c r="H95" s="44">
        <f t="shared" si="20"/>
        <v>0</v>
      </c>
      <c r="I95" s="41"/>
      <c r="J95" s="41"/>
      <c r="K95" s="41"/>
      <c r="L95" s="66">
        <f t="shared" si="21"/>
        <v>0</v>
      </c>
      <c r="M95" s="43">
        <f t="shared" si="22"/>
        <v>0</v>
      </c>
      <c r="N95" s="44">
        <f t="shared" si="23"/>
        <v>0</v>
      </c>
      <c r="O95" s="45" t="e">
        <f t="shared" si="13"/>
        <v>#DIV/0!</v>
      </c>
      <c r="P95" s="45" t="e">
        <f t="shared" si="24"/>
        <v>#DIV/0!</v>
      </c>
      <c r="Q95" s="68" t="e">
        <f t="shared" si="14"/>
        <v>#DIV/0!</v>
      </c>
      <c r="R95" s="46" t="e">
        <f t="shared" si="15"/>
        <v>#DIV/0!</v>
      </c>
      <c r="S95" s="46" t="e">
        <f t="shared" si="16"/>
        <v>#DIV/0!</v>
      </c>
      <c r="T95" s="46" t="e">
        <f t="shared" si="25"/>
        <v>#DIV/0!</v>
      </c>
      <c r="U95" s="66" t="e">
        <f t="shared" si="17"/>
        <v>#DIV/0!</v>
      </c>
      <c r="V95" s="66" t="e">
        <f>IF(A95="m",VLOOKUP(P95,Berechnung_Male!$A$1:$D$42,AA95,TRUE),VLOOKUP(Eingabeblatt!P95,Berechnung_Female!$A$1:$D$42,AA95,TRUE))</f>
        <v>#DIV/0!</v>
      </c>
      <c r="W95" s="47" t="e">
        <f t="shared" si="18"/>
        <v>#DIV/0!</v>
      </c>
      <c r="X95" s="48"/>
      <c r="Y95" s="48"/>
      <c r="AA95" s="38" t="e">
        <f t="shared" si="19"/>
        <v>#DIV/0!</v>
      </c>
    </row>
    <row r="96" spans="1:256" s="38" customFormat="1" ht="15" customHeight="1">
      <c r="A96" s="39"/>
      <c r="B96" s="55"/>
      <c r="C96" s="39"/>
      <c r="D96" s="39"/>
      <c r="E96" s="40"/>
      <c r="F96" s="49"/>
      <c r="G96" s="73"/>
      <c r="H96" s="44">
        <f t="shared" si="20"/>
        <v>0</v>
      </c>
      <c r="I96" s="41"/>
      <c r="J96" s="41"/>
      <c r="K96" s="41"/>
      <c r="L96" s="66">
        <f t="shared" si="21"/>
        <v>0</v>
      </c>
      <c r="M96" s="43">
        <f t="shared" si="22"/>
        <v>0</v>
      </c>
      <c r="N96" s="44">
        <f t="shared" si="23"/>
        <v>0</v>
      </c>
      <c r="O96" s="45" t="e">
        <f t="shared" si="13"/>
        <v>#DIV/0!</v>
      </c>
      <c r="P96" s="45" t="e">
        <f t="shared" si="24"/>
        <v>#DIV/0!</v>
      </c>
      <c r="Q96" s="68" t="e">
        <f t="shared" si="14"/>
        <v>#DIV/0!</v>
      </c>
      <c r="R96" s="46" t="e">
        <f t="shared" si="15"/>
        <v>#DIV/0!</v>
      </c>
      <c r="S96" s="46" t="e">
        <f t="shared" si="16"/>
        <v>#DIV/0!</v>
      </c>
      <c r="T96" s="46" t="e">
        <f t="shared" si="25"/>
        <v>#DIV/0!</v>
      </c>
      <c r="U96" s="66" t="e">
        <f t="shared" si="17"/>
        <v>#DIV/0!</v>
      </c>
      <c r="V96" s="66" t="e">
        <f>IF(A96="m",VLOOKUP(P96,Berechnung_Male!$A$1:$D$42,AA96,TRUE),VLOOKUP(Eingabeblatt!P96,Berechnung_Female!$A$1:$D$42,AA96,TRUE))</f>
        <v>#DIV/0!</v>
      </c>
      <c r="W96" s="47" t="e">
        <f t="shared" si="18"/>
        <v>#DIV/0!</v>
      </c>
      <c r="X96" s="48"/>
      <c r="Y96" s="48"/>
      <c r="AA96" s="38" t="e">
        <f t="shared" si="19"/>
        <v>#DIV/0!</v>
      </c>
    </row>
    <row r="97" spans="1:256" s="38" customFormat="1" ht="15" customHeight="1">
      <c r="A97" s="39"/>
      <c r="B97" s="55"/>
      <c r="C97" s="39"/>
      <c r="D97" s="39"/>
      <c r="E97" s="40"/>
      <c r="F97" s="49"/>
      <c r="G97" s="73"/>
      <c r="H97" s="44">
        <f t="shared" si="20"/>
        <v>0</v>
      </c>
      <c r="I97" s="49"/>
      <c r="J97" s="50"/>
      <c r="K97" s="50"/>
      <c r="L97" s="66">
        <f t="shared" si="21"/>
        <v>0</v>
      </c>
      <c r="M97" s="43">
        <f t="shared" si="22"/>
        <v>0</v>
      </c>
      <c r="N97" s="44">
        <f t="shared" si="23"/>
        <v>0</v>
      </c>
      <c r="O97" s="45" t="e">
        <f t="shared" si="13"/>
        <v>#DIV/0!</v>
      </c>
      <c r="P97" s="45" t="e">
        <f t="shared" si="24"/>
        <v>#DIV/0!</v>
      </c>
      <c r="Q97" s="68" t="e">
        <f t="shared" si="14"/>
        <v>#DIV/0!</v>
      </c>
      <c r="R97" s="46" t="e">
        <f t="shared" si="15"/>
        <v>#DIV/0!</v>
      </c>
      <c r="S97" s="46" t="e">
        <f t="shared" si="16"/>
        <v>#DIV/0!</v>
      </c>
      <c r="T97" s="46" t="e">
        <f t="shared" si="25"/>
        <v>#DIV/0!</v>
      </c>
      <c r="U97" s="66" t="e">
        <f t="shared" si="17"/>
        <v>#DIV/0!</v>
      </c>
      <c r="V97" s="66" t="e">
        <f>IF(A97="m",VLOOKUP(P97,Berechnung_Male!$A$1:$D$42,AA97,TRUE),VLOOKUP(Eingabeblatt!P97,Berechnung_Female!$A$1:$D$42,AA97,TRUE))</f>
        <v>#DIV/0!</v>
      </c>
      <c r="W97" s="47" t="e">
        <f t="shared" si="18"/>
        <v>#DIV/0!</v>
      </c>
      <c r="X97" s="48"/>
      <c r="AA97" s="38" t="e">
        <f t="shared" si="19"/>
        <v>#DIV/0!</v>
      </c>
    </row>
    <row r="98" spans="1:256" s="38" customFormat="1" ht="15" customHeight="1">
      <c r="A98" s="39"/>
      <c r="B98" s="55"/>
      <c r="C98" s="39"/>
      <c r="D98" s="39"/>
      <c r="E98" s="40"/>
      <c r="F98" s="49"/>
      <c r="G98" s="73"/>
      <c r="H98" s="44">
        <f t="shared" si="20"/>
        <v>0</v>
      </c>
      <c r="I98" s="49"/>
      <c r="J98" s="50"/>
      <c r="K98" s="50"/>
      <c r="L98" s="66">
        <f t="shared" si="21"/>
        <v>0</v>
      </c>
      <c r="M98" s="43">
        <f t="shared" si="22"/>
        <v>0</v>
      </c>
      <c r="N98" s="44">
        <f t="shared" si="23"/>
        <v>0</v>
      </c>
      <c r="O98" s="45" t="e">
        <f t="shared" si="13"/>
        <v>#DIV/0!</v>
      </c>
      <c r="P98" s="45" t="e">
        <f t="shared" si="24"/>
        <v>#DIV/0!</v>
      </c>
      <c r="Q98" s="68" t="e">
        <f t="shared" si="14"/>
        <v>#DIV/0!</v>
      </c>
      <c r="R98" s="46" t="e">
        <f t="shared" si="15"/>
        <v>#DIV/0!</v>
      </c>
      <c r="S98" s="46" t="e">
        <f t="shared" si="16"/>
        <v>#DIV/0!</v>
      </c>
      <c r="T98" s="46" t="e">
        <f t="shared" si="25"/>
        <v>#DIV/0!</v>
      </c>
      <c r="U98" s="66" t="e">
        <f t="shared" si="17"/>
        <v>#DIV/0!</v>
      </c>
      <c r="V98" s="66" t="e">
        <f>IF(A98="m",VLOOKUP(P98,Berechnung_Male!$A$1:$D$42,AA98,TRUE),VLOOKUP(Eingabeblatt!P98,Berechnung_Female!$A$1:$D$42,AA98,TRUE))</f>
        <v>#DIV/0!</v>
      </c>
      <c r="W98" s="47" t="e">
        <f t="shared" si="18"/>
        <v>#DIV/0!</v>
      </c>
      <c r="X98" s="48"/>
      <c r="AA98" s="38" t="e">
        <f t="shared" si="19"/>
        <v>#DIV/0!</v>
      </c>
    </row>
    <row r="99" spans="1:256" s="38" customFormat="1" ht="15" customHeight="1">
      <c r="A99" s="39"/>
      <c r="B99" s="55"/>
      <c r="C99" s="39"/>
      <c r="D99" s="39"/>
      <c r="E99" s="40"/>
      <c r="F99" s="49"/>
      <c r="G99" s="73"/>
      <c r="H99" s="44">
        <f t="shared" si="20"/>
        <v>0</v>
      </c>
      <c r="I99" s="49"/>
      <c r="J99" s="50"/>
      <c r="K99" s="50"/>
      <c r="L99" s="66">
        <f t="shared" si="21"/>
        <v>0</v>
      </c>
      <c r="M99" s="43">
        <f t="shared" si="22"/>
        <v>0</v>
      </c>
      <c r="N99" s="44">
        <f t="shared" si="23"/>
        <v>0</v>
      </c>
      <c r="O99" s="45" t="e">
        <f t="shared" si="13"/>
        <v>#DIV/0!</v>
      </c>
      <c r="P99" s="45" t="e">
        <f t="shared" si="24"/>
        <v>#DIV/0!</v>
      </c>
      <c r="Q99" s="68" t="e">
        <f t="shared" si="14"/>
        <v>#DIV/0!</v>
      </c>
      <c r="R99" s="46" t="e">
        <f t="shared" si="15"/>
        <v>#DIV/0!</v>
      </c>
      <c r="S99" s="46" t="e">
        <f t="shared" si="16"/>
        <v>#DIV/0!</v>
      </c>
      <c r="T99" s="46" t="e">
        <f t="shared" si="25"/>
        <v>#DIV/0!</v>
      </c>
      <c r="U99" s="66" t="e">
        <f t="shared" si="17"/>
        <v>#DIV/0!</v>
      </c>
      <c r="V99" s="66" t="e">
        <f>IF(A99="m",VLOOKUP(P99,Berechnung_Male!$A$1:$D$42,AA99,TRUE),VLOOKUP(Eingabeblatt!P99,Berechnung_Female!$A$1:$D$42,AA99,TRUE))</f>
        <v>#DIV/0!</v>
      </c>
      <c r="W99" s="47" t="e">
        <f t="shared" si="18"/>
        <v>#DIV/0!</v>
      </c>
      <c r="X99" s="48"/>
      <c r="AA99" s="38" t="e">
        <f t="shared" si="19"/>
        <v>#DIV/0!</v>
      </c>
    </row>
    <row r="100" spans="1:256" s="38" customFormat="1" ht="15" customHeight="1">
      <c r="A100" s="39"/>
      <c r="B100" s="55"/>
      <c r="C100" s="39"/>
      <c r="D100" s="39"/>
      <c r="E100" s="40"/>
      <c r="F100" s="49"/>
      <c r="G100" s="73"/>
      <c r="H100" s="44">
        <f t="shared" si="20"/>
        <v>0</v>
      </c>
      <c r="I100" s="49"/>
      <c r="J100" s="50"/>
      <c r="K100" s="50"/>
      <c r="L100" s="66">
        <f t="shared" si="21"/>
        <v>0</v>
      </c>
      <c r="M100" s="43">
        <f t="shared" si="22"/>
        <v>0</v>
      </c>
      <c r="N100" s="44">
        <f t="shared" si="23"/>
        <v>0</v>
      </c>
      <c r="O100" s="45" t="e">
        <f t="shared" si="13"/>
        <v>#DIV/0!</v>
      </c>
      <c r="P100" s="45" t="e">
        <f t="shared" si="24"/>
        <v>#DIV/0!</v>
      </c>
      <c r="Q100" s="68" t="e">
        <f t="shared" si="14"/>
        <v>#DIV/0!</v>
      </c>
      <c r="R100" s="46" t="e">
        <f t="shared" si="15"/>
        <v>#DIV/0!</v>
      </c>
      <c r="S100" s="46" t="e">
        <f t="shared" si="16"/>
        <v>#DIV/0!</v>
      </c>
      <c r="T100" s="46" t="e">
        <f t="shared" si="25"/>
        <v>#DIV/0!</v>
      </c>
      <c r="U100" s="66" t="e">
        <f t="shared" si="17"/>
        <v>#DIV/0!</v>
      </c>
      <c r="V100" s="66" t="e">
        <f>IF(A100="m",VLOOKUP(P100,Berechnung_Male!$A$1:$D$42,AA100,TRUE),VLOOKUP(Eingabeblatt!P100,Berechnung_Female!$A$1:$D$42,AA100,TRUE))</f>
        <v>#DIV/0!</v>
      </c>
      <c r="W100" s="47" t="e">
        <f t="shared" si="18"/>
        <v>#DIV/0!</v>
      </c>
      <c r="X100" s="48"/>
      <c r="AA100" s="38" t="e">
        <f t="shared" si="19"/>
        <v>#DIV/0!</v>
      </c>
    </row>
    <row r="101" spans="1:256" s="38" customFormat="1" ht="15" customHeight="1">
      <c r="A101" s="39"/>
      <c r="B101" s="55"/>
      <c r="C101" s="39"/>
      <c r="D101" s="39"/>
      <c r="E101" s="40"/>
      <c r="F101" s="49"/>
      <c r="G101" s="73"/>
      <c r="H101" s="44">
        <f t="shared" si="20"/>
        <v>0</v>
      </c>
      <c r="I101" s="49"/>
      <c r="J101" s="50"/>
      <c r="K101" s="50"/>
      <c r="L101" s="66">
        <f t="shared" si="21"/>
        <v>0</v>
      </c>
      <c r="M101" s="43">
        <f t="shared" si="22"/>
        <v>0</v>
      </c>
      <c r="N101" s="44">
        <f t="shared" si="23"/>
        <v>0</v>
      </c>
      <c r="O101" s="45" t="e">
        <f t="shared" si="13"/>
        <v>#DIV/0!</v>
      </c>
      <c r="P101" s="45" t="e">
        <f t="shared" si="24"/>
        <v>#DIV/0!</v>
      </c>
      <c r="Q101" s="68" t="e">
        <f t="shared" si="14"/>
        <v>#DIV/0!</v>
      </c>
      <c r="R101" s="46" t="e">
        <f t="shared" si="15"/>
        <v>#DIV/0!</v>
      </c>
      <c r="S101" s="46" t="e">
        <f t="shared" si="16"/>
        <v>#DIV/0!</v>
      </c>
      <c r="T101" s="46" t="e">
        <f t="shared" si="25"/>
        <v>#DIV/0!</v>
      </c>
      <c r="U101" s="66" t="e">
        <f t="shared" si="17"/>
        <v>#DIV/0!</v>
      </c>
      <c r="V101" s="66" t="e">
        <f>IF(A101="m",VLOOKUP(P101,Berechnung_Male!$A$1:$D$42,AA101,TRUE),VLOOKUP(Eingabeblatt!P101,Berechnung_Female!$A$1:$D$42,AA101,TRUE))</f>
        <v>#DIV/0!</v>
      </c>
      <c r="W101" s="47" t="e">
        <f t="shared" si="18"/>
        <v>#DIV/0!</v>
      </c>
      <c r="X101" s="48"/>
      <c r="AA101" s="38" t="e">
        <f t="shared" si="19"/>
        <v>#DIV/0!</v>
      </c>
    </row>
    <row r="102" spans="1:256" s="38" customFormat="1" ht="15" customHeight="1">
      <c r="A102" s="39"/>
      <c r="B102" s="55"/>
      <c r="C102" s="39"/>
      <c r="D102" s="39"/>
      <c r="E102" s="40"/>
      <c r="F102" s="49"/>
      <c r="G102" s="73"/>
      <c r="H102" s="44">
        <f t="shared" si="20"/>
        <v>0</v>
      </c>
      <c r="I102" s="49"/>
      <c r="J102" s="50"/>
      <c r="K102" s="50"/>
      <c r="L102" s="66">
        <f t="shared" si="21"/>
        <v>0</v>
      </c>
      <c r="M102" s="43">
        <f t="shared" si="22"/>
        <v>0</v>
      </c>
      <c r="N102" s="44">
        <f t="shared" si="23"/>
        <v>0</v>
      </c>
      <c r="O102" s="45" t="e">
        <f t="shared" si="13"/>
        <v>#DIV/0!</v>
      </c>
      <c r="P102" s="45" t="e">
        <f t="shared" si="24"/>
        <v>#DIV/0!</v>
      </c>
      <c r="Q102" s="68" t="e">
        <f t="shared" si="14"/>
        <v>#DIV/0!</v>
      </c>
      <c r="R102" s="46" t="e">
        <f t="shared" si="15"/>
        <v>#DIV/0!</v>
      </c>
      <c r="S102" s="46" t="e">
        <f t="shared" si="16"/>
        <v>#DIV/0!</v>
      </c>
      <c r="T102" s="46" t="e">
        <f t="shared" si="25"/>
        <v>#DIV/0!</v>
      </c>
      <c r="U102" s="66" t="e">
        <f t="shared" si="17"/>
        <v>#DIV/0!</v>
      </c>
      <c r="V102" s="66" t="e">
        <f>IF(A102="m",VLOOKUP(P102,Berechnung_Male!$A$1:$D$42,AA102,TRUE),VLOOKUP(Eingabeblatt!P102,Berechnung_Female!$A$1:$D$42,AA102,TRUE))</f>
        <v>#DIV/0!</v>
      </c>
      <c r="W102" s="47" t="e">
        <f t="shared" si="18"/>
        <v>#DIV/0!</v>
      </c>
      <c r="AA102" s="38" t="e">
        <f t="shared" si="19"/>
        <v>#DIV/0!</v>
      </c>
    </row>
    <row r="103" spans="1:256" s="38" customFormat="1" ht="15" customHeight="1">
      <c r="A103" s="39"/>
      <c r="B103" s="55"/>
      <c r="C103" s="39"/>
      <c r="D103" s="39"/>
      <c r="E103" s="40"/>
      <c r="F103" s="49"/>
      <c r="G103" s="73"/>
      <c r="H103" s="44">
        <f t="shared" si="20"/>
        <v>0</v>
      </c>
      <c r="I103" s="41"/>
      <c r="J103" s="41"/>
      <c r="K103" s="41"/>
      <c r="L103" s="66">
        <f t="shared" si="21"/>
        <v>0</v>
      </c>
      <c r="M103" s="43">
        <f t="shared" si="22"/>
        <v>0</v>
      </c>
      <c r="N103" s="44">
        <f t="shared" si="23"/>
        <v>0</v>
      </c>
      <c r="O103" s="45" t="e">
        <f t="shared" si="13"/>
        <v>#DIV/0!</v>
      </c>
      <c r="P103" s="45" t="e">
        <f t="shared" si="24"/>
        <v>#DIV/0!</v>
      </c>
      <c r="Q103" s="68" t="e">
        <f t="shared" si="14"/>
        <v>#DIV/0!</v>
      </c>
      <c r="R103" s="46" t="e">
        <f t="shared" si="15"/>
        <v>#DIV/0!</v>
      </c>
      <c r="S103" s="46" t="e">
        <f t="shared" si="16"/>
        <v>#DIV/0!</v>
      </c>
      <c r="T103" s="46" t="e">
        <f t="shared" si="25"/>
        <v>#DIV/0!</v>
      </c>
      <c r="U103" s="66" t="e">
        <f t="shared" si="17"/>
        <v>#DIV/0!</v>
      </c>
      <c r="V103" s="66" t="e">
        <f>IF(A103="m",VLOOKUP(P103,Berechnung_Male!$A$1:$D$42,AA103,TRUE),VLOOKUP(Eingabeblatt!P103,Berechnung_Female!$A$1:$D$42,AA103,TRUE))</f>
        <v>#DIV/0!</v>
      </c>
      <c r="W103" s="47" t="e">
        <f t="shared" si="18"/>
        <v>#DIV/0!</v>
      </c>
      <c r="X103" s="48"/>
      <c r="Y103" s="48"/>
      <c r="AA103" s="38" t="e">
        <f t="shared" si="19"/>
        <v>#DIV/0!</v>
      </c>
    </row>
    <row r="104" spans="1:256" s="38" customFormat="1" ht="15" customHeight="1">
      <c r="A104" s="39"/>
      <c r="B104" s="55"/>
      <c r="C104" s="39"/>
      <c r="D104" s="39"/>
      <c r="E104" s="40"/>
      <c r="F104" s="49"/>
      <c r="G104" s="73"/>
      <c r="H104" s="44">
        <f t="shared" si="20"/>
        <v>0</v>
      </c>
      <c r="I104" s="41"/>
      <c r="J104" s="41"/>
      <c r="K104" s="41"/>
      <c r="L104" s="66">
        <f t="shared" si="21"/>
        <v>0</v>
      </c>
      <c r="M104" s="43">
        <f t="shared" si="22"/>
        <v>0</v>
      </c>
      <c r="N104" s="44">
        <f t="shared" si="23"/>
        <v>0</v>
      </c>
      <c r="O104" s="45" t="e">
        <f t="shared" si="13"/>
        <v>#DIV/0!</v>
      </c>
      <c r="P104" s="45" t="e">
        <f t="shared" si="24"/>
        <v>#DIV/0!</v>
      </c>
      <c r="Q104" s="68" t="e">
        <f t="shared" si="14"/>
        <v>#DIV/0!</v>
      </c>
      <c r="R104" s="46" t="e">
        <f t="shared" si="15"/>
        <v>#DIV/0!</v>
      </c>
      <c r="S104" s="46" t="e">
        <f t="shared" si="16"/>
        <v>#DIV/0!</v>
      </c>
      <c r="T104" s="46" t="e">
        <f t="shared" si="25"/>
        <v>#DIV/0!</v>
      </c>
      <c r="U104" s="66" t="e">
        <f t="shared" si="17"/>
        <v>#DIV/0!</v>
      </c>
      <c r="V104" s="66" t="e">
        <f>IF(A104="m",VLOOKUP(P104,Berechnung_Male!$A$1:$D$42,AA104,TRUE),VLOOKUP(Eingabeblatt!P104,Berechnung_Female!$A$1:$D$42,AA104,TRUE))</f>
        <v>#DIV/0!</v>
      </c>
      <c r="W104" s="47" t="e">
        <f t="shared" si="18"/>
        <v>#DIV/0!</v>
      </c>
      <c r="X104" s="48"/>
      <c r="Y104" s="48"/>
      <c r="AA104" s="38" t="e">
        <f t="shared" si="19"/>
        <v>#DIV/0!</v>
      </c>
    </row>
    <row r="105" spans="1:256" s="38" customFormat="1" ht="15" customHeight="1">
      <c r="A105" s="39"/>
      <c r="B105" s="55"/>
      <c r="C105" s="39"/>
      <c r="D105" s="39"/>
      <c r="E105" s="40"/>
      <c r="F105" s="49"/>
      <c r="G105" s="73"/>
      <c r="H105" s="44">
        <f t="shared" si="20"/>
        <v>0</v>
      </c>
      <c r="I105" s="41"/>
      <c r="J105" s="41"/>
      <c r="K105" s="41"/>
      <c r="L105" s="66">
        <f t="shared" si="21"/>
        <v>0</v>
      </c>
      <c r="M105" s="43">
        <f t="shared" si="22"/>
        <v>0</v>
      </c>
      <c r="N105" s="44">
        <f t="shared" si="23"/>
        <v>0</v>
      </c>
      <c r="O105" s="45" t="e">
        <f t="shared" si="13"/>
        <v>#DIV/0!</v>
      </c>
      <c r="P105" s="45" t="e">
        <f t="shared" si="24"/>
        <v>#DIV/0!</v>
      </c>
      <c r="Q105" s="68" t="e">
        <f t="shared" si="14"/>
        <v>#DIV/0!</v>
      </c>
      <c r="R105" s="46" t="e">
        <f t="shared" si="15"/>
        <v>#DIV/0!</v>
      </c>
      <c r="S105" s="46" t="e">
        <f t="shared" si="16"/>
        <v>#DIV/0!</v>
      </c>
      <c r="T105" s="46" t="e">
        <f t="shared" si="25"/>
        <v>#DIV/0!</v>
      </c>
      <c r="U105" s="66" t="e">
        <f t="shared" si="17"/>
        <v>#DIV/0!</v>
      </c>
      <c r="V105" s="66" t="e">
        <f>IF(A105="m",VLOOKUP(P105,Berechnung_Male!$A$1:$D$42,AA105,TRUE),VLOOKUP(Eingabeblatt!P105,Berechnung_Female!$A$1:$D$42,AA105,TRUE))</f>
        <v>#DIV/0!</v>
      </c>
      <c r="W105" s="47" t="e">
        <f t="shared" si="18"/>
        <v>#DIV/0!</v>
      </c>
      <c r="X105" s="48"/>
      <c r="Y105" s="48"/>
      <c r="AA105" s="38" t="e">
        <f t="shared" si="19"/>
        <v>#DIV/0!</v>
      </c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3"/>
      <c r="FF105" s="53"/>
      <c r="FG105" s="53"/>
      <c r="FH105" s="53"/>
      <c r="FI105" s="53"/>
      <c r="FJ105" s="53"/>
      <c r="FK105" s="53"/>
      <c r="FL105" s="53"/>
      <c r="FM105" s="53"/>
      <c r="FN105" s="53"/>
      <c r="FO105" s="53"/>
      <c r="FP105" s="53"/>
      <c r="FQ105" s="53"/>
      <c r="FR105" s="53"/>
      <c r="FS105" s="53"/>
      <c r="FT105" s="53"/>
      <c r="FU105" s="53"/>
      <c r="FV105" s="53"/>
      <c r="FW105" s="53"/>
      <c r="FX105" s="53"/>
      <c r="FY105" s="53"/>
      <c r="FZ105" s="53"/>
      <c r="GA105" s="53"/>
      <c r="GB105" s="53"/>
      <c r="GC105" s="53"/>
      <c r="GD105" s="53"/>
      <c r="GE105" s="53"/>
      <c r="GF105" s="53"/>
      <c r="GG105" s="53"/>
      <c r="GH105" s="53"/>
      <c r="GI105" s="53"/>
      <c r="GJ105" s="53"/>
      <c r="GK105" s="53"/>
      <c r="GL105" s="53"/>
      <c r="GM105" s="53"/>
      <c r="GN105" s="53"/>
      <c r="GO105" s="53"/>
      <c r="GP105" s="53"/>
      <c r="GQ105" s="53"/>
      <c r="GR105" s="53"/>
      <c r="GS105" s="53"/>
      <c r="GT105" s="53"/>
      <c r="GU105" s="53"/>
      <c r="GV105" s="53"/>
      <c r="GW105" s="53"/>
      <c r="GX105" s="53"/>
      <c r="GY105" s="53"/>
      <c r="GZ105" s="53"/>
      <c r="HA105" s="53"/>
      <c r="HB105" s="53"/>
      <c r="HC105" s="53"/>
      <c r="HD105" s="53"/>
      <c r="HE105" s="53"/>
      <c r="HF105" s="53"/>
      <c r="HG105" s="53"/>
      <c r="HH105" s="53"/>
      <c r="HI105" s="53"/>
      <c r="HJ105" s="53"/>
      <c r="HK105" s="53"/>
      <c r="HL105" s="53"/>
      <c r="HM105" s="53"/>
      <c r="HN105" s="53"/>
      <c r="HO105" s="53"/>
      <c r="HP105" s="53"/>
      <c r="HQ105" s="53"/>
      <c r="HR105" s="53"/>
      <c r="HS105" s="53"/>
      <c r="HT105" s="53"/>
      <c r="HU105" s="53"/>
      <c r="HV105" s="53"/>
      <c r="HW105" s="53"/>
      <c r="HX105" s="53"/>
      <c r="HY105" s="53"/>
      <c r="HZ105" s="53"/>
      <c r="IA105" s="53"/>
      <c r="IB105" s="53"/>
      <c r="IC105" s="53"/>
      <c r="ID105" s="53"/>
      <c r="IE105" s="53"/>
      <c r="IF105" s="53"/>
      <c r="IG105" s="53"/>
      <c r="IH105" s="53"/>
      <c r="II105" s="53"/>
      <c r="IJ105" s="53"/>
      <c r="IK105" s="53"/>
      <c r="IL105" s="53"/>
      <c r="IM105" s="53"/>
      <c r="IN105" s="53"/>
      <c r="IO105" s="53"/>
      <c r="IP105" s="53"/>
      <c r="IQ105" s="53"/>
      <c r="IR105" s="53"/>
      <c r="IS105" s="53"/>
      <c r="IT105" s="53"/>
      <c r="IU105" s="53"/>
      <c r="IV105" s="53"/>
    </row>
    <row r="106" spans="1:256" s="38" customFormat="1" ht="15" customHeight="1">
      <c r="A106" s="39"/>
      <c r="B106" s="55"/>
      <c r="C106" s="39"/>
      <c r="D106" s="39"/>
      <c r="E106" s="40"/>
      <c r="F106" s="49"/>
      <c r="G106" s="73"/>
      <c r="H106" s="44">
        <f t="shared" si="20"/>
        <v>0</v>
      </c>
      <c r="I106" s="41"/>
      <c r="J106" s="41"/>
      <c r="K106" s="41"/>
      <c r="L106" s="66">
        <f t="shared" si="21"/>
        <v>0</v>
      </c>
      <c r="M106" s="43">
        <f t="shared" si="22"/>
        <v>0</v>
      </c>
      <c r="N106" s="44">
        <f t="shared" si="23"/>
        <v>0</v>
      </c>
      <c r="O106" s="45" t="e">
        <f t="shared" si="13"/>
        <v>#DIV/0!</v>
      </c>
      <c r="P106" s="45" t="e">
        <f t="shared" si="24"/>
        <v>#DIV/0!</v>
      </c>
      <c r="Q106" s="68" t="e">
        <f t="shared" si="14"/>
        <v>#DIV/0!</v>
      </c>
      <c r="R106" s="46" t="e">
        <f t="shared" si="15"/>
        <v>#DIV/0!</v>
      </c>
      <c r="S106" s="46" t="e">
        <f t="shared" si="16"/>
        <v>#DIV/0!</v>
      </c>
      <c r="T106" s="46" t="e">
        <f t="shared" si="25"/>
        <v>#DIV/0!</v>
      </c>
      <c r="U106" s="66" t="e">
        <f t="shared" si="17"/>
        <v>#DIV/0!</v>
      </c>
      <c r="V106" s="66" t="e">
        <f>IF(A106="m",VLOOKUP(P106,Berechnung_Male!$A$1:$D$42,AA106,TRUE),VLOOKUP(Eingabeblatt!P106,Berechnung_Female!$A$1:$D$42,AA106,TRUE))</f>
        <v>#DIV/0!</v>
      </c>
      <c r="W106" s="47" t="e">
        <f t="shared" si="18"/>
        <v>#DIV/0!</v>
      </c>
      <c r="X106" s="48"/>
      <c r="Y106" s="48"/>
      <c r="AA106" s="38" t="e">
        <f t="shared" si="19"/>
        <v>#DIV/0!</v>
      </c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  <c r="DJ106" s="53"/>
      <c r="DK106" s="53"/>
      <c r="DL106" s="53"/>
      <c r="DM106" s="53"/>
      <c r="DN106" s="53"/>
      <c r="DO106" s="53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/>
      <c r="HJ106" s="53"/>
      <c r="HK106" s="53"/>
      <c r="HL106" s="53"/>
      <c r="HM106" s="53"/>
      <c r="HN106" s="53"/>
      <c r="HO106" s="53"/>
      <c r="HP106" s="53"/>
      <c r="HQ106" s="53"/>
      <c r="HR106" s="53"/>
      <c r="HS106" s="53"/>
      <c r="HT106" s="53"/>
      <c r="HU106" s="53"/>
      <c r="HV106" s="53"/>
      <c r="HW106" s="53"/>
      <c r="HX106" s="53"/>
      <c r="HY106" s="53"/>
      <c r="HZ106" s="53"/>
      <c r="IA106" s="53"/>
      <c r="IB106" s="53"/>
      <c r="IC106" s="53"/>
      <c r="ID106" s="53"/>
      <c r="IE106" s="53"/>
      <c r="IF106" s="53"/>
      <c r="IG106" s="53"/>
      <c r="IH106" s="53"/>
      <c r="II106" s="53"/>
      <c r="IJ106" s="53"/>
      <c r="IK106" s="53"/>
      <c r="IL106" s="53"/>
      <c r="IM106" s="53"/>
      <c r="IN106" s="53"/>
      <c r="IO106" s="53"/>
      <c r="IP106" s="53"/>
      <c r="IQ106" s="53"/>
      <c r="IR106" s="53"/>
      <c r="IS106" s="53"/>
      <c r="IT106" s="53"/>
      <c r="IU106" s="53"/>
      <c r="IV106" s="53"/>
    </row>
    <row r="107" spans="1:256" s="38" customFormat="1" ht="15" customHeight="1">
      <c r="A107" s="39"/>
      <c r="B107" s="55"/>
      <c r="C107" s="39"/>
      <c r="D107" s="39"/>
      <c r="E107" s="40"/>
      <c r="F107" s="49"/>
      <c r="G107" s="73"/>
      <c r="H107" s="44">
        <f t="shared" si="20"/>
        <v>0</v>
      </c>
      <c r="I107" s="49"/>
      <c r="J107" s="50"/>
      <c r="K107" s="50"/>
      <c r="L107" s="66">
        <f t="shared" si="21"/>
        <v>0</v>
      </c>
      <c r="M107" s="43">
        <f t="shared" si="22"/>
        <v>0</v>
      </c>
      <c r="N107" s="44">
        <f t="shared" si="23"/>
        <v>0</v>
      </c>
      <c r="O107" s="45" t="e">
        <f t="shared" si="13"/>
        <v>#DIV/0!</v>
      </c>
      <c r="P107" s="45" t="e">
        <f t="shared" si="24"/>
        <v>#DIV/0!</v>
      </c>
      <c r="Q107" s="68" t="e">
        <f t="shared" si="14"/>
        <v>#DIV/0!</v>
      </c>
      <c r="R107" s="46" t="e">
        <f t="shared" si="15"/>
        <v>#DIV/0!</v>
      </c>
      <c r="S107" s="46" t="e">
        <f t="shared" si="16"/>
        <v>#DIV/0!</v>
      </c>
      <c r="T107" s="46" t="e">
        <f t="shared" si="25"/>
        <v>#DIV/0!</v>
      </c>
      <c r="U107" s="66" t="e">
        <f t="shared" si="17"/>
        <v>#DIV/0!</v>
      </c>
      <c r="V107" s="66" t="e">
        <f>IF(A107="m",VLOOKUP(P107,Berechnung_Male!$A$1:$D$42,AA107,TRUE),VLOOKUP(Eingabeblatt!P107,Berechnung_Female!$A$1:$D$42,AA107,TRUE))</f>
        <v>#DIV/0!</v>
      </c>
      <c r="W107" s="47" t="e">
        <f t="shared" si="18"/>
        <v>#DIV/0!</v>
      </c>
      <c r="X107" s="48"/>
      <c r="AA107" s="38" t="e">
        <f t="shared" si="19"/>
        <v>#DIV/0!</v>
      </c>
    </row>
    <row r="108" spans="1:256" s="38" customFormat="1" ht="15" customHeight="1">
      <c r="A108" s="39"/>
      <c r="B108" s="55"/>
      <c r="C108" s="39"/>
      <c r="D108" s="39"/>
      <c r="E108" s="40"/>
      <c r="F108" s="49"/>
      <c r="G108" s="73"/>
      <c r="H108" s="44">
        <f t="shared" si="20"/>
        <v>0</v>
      </c>
      <c r="I108" s="41"/>
      <c r="J108" s="41"/>
      <c r="K108" s="41"/>
      <c r="L108" s="66">
        <f t="shared" si="21"/>
        <v>0</v>
      </c>
      <c r="M108" s="43">
        <f t="shared" si="22"/>
        <v>0</v>
      </c>
      <c r="N108" s="44">
        <f t="shared" si="23"/>
        <v>0</v>
      </c>
      <c r="O108" s="45" t="e">
        <f t="shared" si="13"/>
        <v>#DIV/0!</v>
      </c>
      <c r="P108" s="45" t="e">
        <f t="shared" si="24"/>
        <v>#DIV/0!</v>
      </c>
      <c r="Q108" s="68" t="e">
        <f t="shared" si="14"/>
        <v>#DIV/0!</v>
      </c>
      <c r="R108" s="46" t="e">
        <f t="shared" si="15"/>
        <v>#DIV/0!</v>
      </c>
      <c r="S108" s="46" t="e">
        <f t="shared" si="16"/>
        <v>#DIV/0!</v>
      </c>
      <c r="T108" s="46" t="e">
        <f t="shared" si="25"/>
        <v>#DIV/0!</v>
      </c>
      <c r="U108" s="66" t="e">
        <f t="shared" si="17"/>
        <v>#DIV/0!</v>
      </c>
      <c r="V108" s="66" t="e">
        <f>IF(A108="m",VLOOKUP(P108,Berechnung_Male!$A$1:$D$42,AA108,TRUE),VLOOKUP(Eingabeblatt!P108,Berechnung_Female!$A$1:$D$42,AA108,TRUE))</f>
        <v>#DIV/0!</v>
      </c>
      <c r="W108" s="47" t="e">
        <f t="shared" si="18"/>
        <v>#DIV/0!</v>
      </c>
      <c r="X108" s="48"/>
      <c r="Y108" s="48"/>
      <c r="AA108" s="38" t="e">
        <f t="shared" si="19"/>
        <v>#DIV/0!</v>
      </c>
    </row>
    <row r="109" spans="1:256" s="38" customFormat="1" ht="15" customHeight="1">
      <c r="A109" s="39"/>
      <c r="B109" s="55"/>
      <c r="C109" s="39"/>
      <c r="D109" s="39"/>
      <c r="E109" s="40"/>
      <c r="F109" s="49"/>
      <c r="G109" s="73"/>
      <c r="H109" s="44">
        <f t="shared" si="20"/>
        <v>0</v>
      </c>
      <c r="I109" s="49"/>
      <c r="J109" s="50"/>
      <c r="K109" s="50"/>
      <c r="L109" s="66">
        <f t="shared" si="21"/>
        <v>0</v>
      </c>
      <c r="M109" s="43">
        <f t="shared" si="22"/>
        <v>0</v>
      </c>
      <c r="N109" s="44">
        <f t="shared" si="23"/>
        <v>0</v>
      </c>
      <c r="O109" s="45" t="e">
        <f t="shared" si="13"/>
        <v>#DIV/0!</v>
      </c>
      <c r="P109" s="45" t="e">
        <f t="shared" si="24"/>
        <v>#DIV/0!</v>
      </c>
      <c r="Q109" s="68" t="e">
        <f t="shared" si="14"/>
        <v>#DIV/0!</v>
      </c>
      <c r="R109" s="46" t="e">
        <f t="shared" si="15"/>
        <v>#DIV/0!</v>
      </c>
      <c r="S109" s="46" t="e">
        <f t="shared" si="16"/>
        <v>#DIV/0!</v>
      </c>
      <c r="T109" s="46" t="e">
        <f t="shared" si="25"/>
        <v>#DIV/0!</v>
      </c>
      <c r="U109" s="66" t="e">
        <f t="shared" si="17"/>
        <v>#DIV/0!</v>
      </c>
      <c r="V109" s="66" t="e">
        <f>IF(A109="m",VLOOKUP(P109,Berechnung_Male!$A$1:$D$42,AA109,TRUE),VLOOKUP(Eingabeblatt!P109,Berechnung_Female!$A$1:$D$42,AA109,TRUE))</f>
        <v>#DIV/0!</v>
      </c>
      <c r="W109" s="47" t="e">
        <f t="shared" si="18"/>
        <v>#DIV/0!</v>
      </c>
      <c r="AA109" s="38" t="e">
        <f t="shared" si="19"/>
        <v>#DIV/0!</v>
      </c>
    </row>
    <row r="110" spans="1:256" s="38" customFormat="1" ht="15" customHeight="1">
      <c r="A110" s="39"/>
      <c r="B110" s="55"/>
      <c r="C110" s="39"/>
      <c r="D110" s="39"/>
      <c r="E110" s="40"/>
      <c r="F110" s="49"/>
      <c r="G110" s="73"/>
      <c r="H110" s="44">
        <f t="shared" si="20"/>
        <v>0</v>
      </c>
      <c r="I110" s="49"/>
      <c r="J110" s="50"/>
      <c r="K110" s="50"/>
      <c r="L110" s="66">
        <f t="shared" si="21"/>
        <v>0</v>
      </c>
      <c r="M110" s="43">
        <f t="shared" si="22"/>
        <v>0</v>
      </c>
      <c r="N110" s="44">
        <f t="shared" si="23"/>
        <v>0</v>
      </c>
      <c r="O110" s="45" t="e">
        <f t="shared" si="13"/>
        <v>#DIV/0!</v>
      </c>
      <c r="P110" s="45" t="e">
        <f t="shared" si="24"/>
        <v>#DIV/0!</v>
      </c>
      <c r="Q110" s="68" t="e">
        <f t="shared" si="14"/>
        <v>#DIV/0!</v>
      </c>
      <c r="R110" s="46" t="e">
        <f t="shared" si="15"/>
        <v>#DIV/0!</v>
      </c>
      <c r="S110" s="46" t="e">
        <f t="shared" si="16"/>
        <v>#DIV/0!</v>
      </c>
      <c r="T110" s="46" t="e">
        <f t="shared" si="25"/>
        <v>#DIV/0!</v>
      </c>
      <c r="U110" s="66" t="e">
        <f t="shared" si="17"/>
        <v>#DIV/0!</v>
      </c>
      <c r="V110" s="66" t="e">
        <f>IF(A110="m",VLOOKUP(P110,Berechnung_Male!$A$1:$D$42,AA110,TRUE),VLOOKUP(Eingabeblatt!P110,Berechnung_Female!$A$1:$D$42,AA110,TRUE))</f>
        <v>#DIV/0!</v>
      </c>
      <c r="W110" s="47" t="e">
        <f t="shared" si="18"/>
        <v>#DIV/0!</v>
      </c>
      <c r="X110" s="48"/>
      <c r="AA110" s="38" t="e">
        <f t="shared" si="19"/>
        <v>#DIV/0!</v>
      </c>
    </row>
    <row r="111" spans="1:256" s="38" customFormat="1" ht="15" customHeight="1">
      <c r="A111" s="39"/>
      <c r="B111" s="55"/>
      <c r="C111" s="39"/>
      <c r="D111" s="39"/>
      <c r="E111" s="40"/>
      <c r="F111" s="49"/>
      <c r="G111" s="73"/>
      <c r="H111" s="44">
        <f t="shared" si="20"/>
        <v>0</v>
      </c>
      <c r="I111" s="41"/>
      <c r="J111" s="41"/>
      <c r="K111" s="41"/>
      <c r="L111" s="66">
        <f t="shared" si="21"/>
        <v>0</v>
      </c>
      <c r="M111" s="43">
        <f t="shared" si="22"/>
        <v>0</v>
      </c>
      <c r="N111" s="44">
        <f t="shared" si="23"/>
        <v>0</v>
      </c>
      <c r="O111" s="45" t="e">
        <f t="shared" si="13"/>
        <v>#DIV/0!</v>
      </c>
      <c r="P111" s="45" t="e">
        <f t="shared" si="24"/>
        <v>#DIV/0!</v>
      </c>
      <c r="Q111" s="68" t="e">
        <f t="shared" si="14"/>
        <v>#DIV/0!</v>
      </c>
      <c r="R111" s="46" t="e">
        <f t="shared" si="15"/>
        <v>#DIV/0!</v>
      </c>
      <c r="S111" s="46" t="e">
        <f t="shared" si="16"/>
        <v>#DIV/0!</v>
      </c>
      <c r="T111" s="46" t="e">
        <f t="shared" si="25"/>
        <v>#DIV/0!</v>
      </c>
      <c r="U111" s="66" t="e">
        <f t="shared" si="17"/>
        <v>#DIV/0!</v>
      </c>
      <c r="V111" s="66" t="e">
        <f>IF(A111="m",VLOOKUP(P111,Berechnung_Male!$A$1:$D$42,AA111,TRUE),VLOOKUP(Eingabeblatt!P111,Berechnung_Female!$A$1:$D$42,AA111,TRUE))</f>
        <v>#DIV/0!</v>
      </c>
      <c r="W111" s="47" t="e">
        <f t="shared" si="18"/>
        <v>#DIV/0!</v>
      </c>
      <c r="X111" s="48"/>
      <c r="Y111" s="48"/>
      <c r="AA111" s="38" t="e">
        <f t="shared" si="19"/>
        <v>#DIV/0!</v>
      </c>
    </row>
    <row r="112" spans="1:256" s="38" customFormat="1" ht="15" customHeight="1">
      <c r="A112" s="39"/>
      <c r="B112" s="55"/>
      <c r="C112" s="39"/>
      <c r="D112" s="39"/>
      <c r="E112" s="40"/>
      <c r="F112" s="49"/>
      <c r="G112" s="73"/>
      <c r="H112" s="44">
        <f t="shared" si="20"/>
        <v>0</v>
      </c>
      <c r="I112" s="41"/>
      <c r="J112" s="41"/>
      <c r="K112" s="41"/>
      <c r="L112" s="66">
        <f t="shared" si="21"/>
        <v>0</v>
      </c>
      <c r="M112" s="43">
        <f t="shared" si="22"/>
        <v>0</v>
      </c>
      <c r="N112" s="44">
        <f t="shared" si="23"/>
        <v>0</v>
      </c>
      <c r="O112" s="45" t="e">
        <f t="shared" si="13"/>
        <v>#DIV/0!</v>
      </c>
      <c r="P112" s="45" t="e">
        <f t="shared" si="24"/>
        <v>#DIV/0!</v>
      </c>
      <c r="Q112" s="68" t="e">
        <f t="shared" si="14"/>
        <v>#DIV/0!</v>
      </c>
      <c r="R112" s="46" t="e">
        <f t="shared" si="15"/>
        <v>#DIV/0!</v>
      </c>
      <c r="S112" s="46" t="e">
        <f t="shared" si="16"/>
        <v>#DIV/0!</v>
      </c>
      <c r="T112" s="46" t="e">
        <f t="shared" si="25"/>
        <v>#DIV/0!</v>
      </c>
      <c r="U112" s="66" t="e">
        <f t="shared" si="17"/>
        <v>#DIV/0!</v>
      </c>
      <c r="V112" s="66" t="e">
        <f>IF(A112="m",VLOOKUP(P112,Berechnung_Male!$A$1:$D$42,AA112,TRUE),VLOOKUP(Eingabeblatt!P112,Berechnung_Female!$A$1:$D$42,AA112,TRUE))</f>
        <v>#DIV/0!</v>
      </c>
      <c r="W112" s="47" t="e">
        <f t="shared" si="18"/>
        <v>#DIV/0!</v>
      </c>
      <c r="X112" s="48"/>
      <c r="Y112" s="48"/>
      <c r="AA112" s="38" t="e">
        <f t="shared" si="19"/>
        <v>#DIV/0!</v>
      </c>
    </row>
    <row r="113" spans="1:27" s="38" customFormat="1" ht="15" customHeight="1">
      <c r="A113" s="39"/>
      <c r="B113" s="55"/>
      <c r="C113" s="39"/>
      <c r="D113" s="39"/>
      <c r="E113" s="40"/>
      <c r="F113" s="49"/>
      <c r="G113" s="73"/>
      <c r="H113" s="44">
        <f t="shared" si="20"/>
        <v>0</v>
      </c>
      <c r="I113" s="49"/>
      <c r="J113" s="50"/>
      <c r="K113" s="50"/>
      <c r="L113" s="66">
        <f t="shared" si="21"/>
        <v>0</v>
      </c>
      <c r="M113" s="43">
        <f t="shared" si="22"/>
        <v>0</v>
      </c>
      <c r="N113" s="44">
        <f t="shared" si="23"/>
        <v>0</v>
      </c>
      <c r="O113" s="45" t="e">
        <f t="shared" si="13"/>
        <v>#DIV/0!</v>
      </c>
      <c r="P113" s="45" t="e">
        <f t="shared" si="24"/>
        <v>#DIV/0!</v>
      </c>
      <c r="Q113" s="68" t="e">
        <f t="shared" si="14"/>
        <v>#DIV/0!</v>
      </c>
      <c r="R113" s="46" t="e">
        <f t="shared" si="15"/>
        <v>#DIV/0!</v>
      </c>
      <c r="S113" s="46" t="e">
        <f t="shared" si="16"/>
        <v>#DIV/0!</v>
      </c>
      <c r="T113" s="46" t="e">
        <f t="shared" si="25"/>
        <v>#DIV/0!</v>
      </c>
      <c r="U113" s="66" t="e">
        <f t="shared" si="17"/>
        <v>#DIV/0!</v>
      </c>
      <c r="V113" s="66" t="e">
        <f>IF(A113="m",VLOOKUP(P113,Berechnung_Male!$A$1:$D$42,AA113,TRUE),VLOOKUP(Eingabeblatt!P113,Berechnung_Female!$A$1:$D$42,AA113,TRUE))</f>
        <v>#DIV/0!</v>
      </c>
      <c r="W113" s="47" t="e">
        <f t="shared" si="18"/>
        <v>#DIV/0!</v>
      </c>
      <c r="X113" s="48"/>
      <c r="AA113" s="38" t="e">
        <f t="shared" si="19"/>
        <v>#DIV/0!</v>
      </c>
    </row>
    <row r="114" spans="1:27" s="38" customFormat="1" ht="15" customHeight="1">
      <c r="A114" s="39"/>
      <c r="B114" s="55"/>
      <c r="C114" s="39"/>
      <c r="D114" s="39"/>
      <c r="E114" s="40"/>
      <c r="F114" s="49"/>
      <c r="G114" s="73"/>
      <c r="H114" s="44">
        <f t="shared" si="20"/>
        <v>0</v>
      </c>
      <c r="I114" s="49"/>
      <c r="J114" s="50"/>
      <c r="K114" s="50"/>
      <c r="L114" s="66">
        <f t="shared" si="21"/>
        <v>0</v>
      </c>
      <c r="M114" s="43">
        <f t="shared" si="22"/>
        <v>0</v>
      </c>
      <c r="N114" s="44">
        <f t="shared" si="23"/>
        <v>0</v>
      </c>
      <c r="O114" s="45" t="e">
        <f t="shared" si="13"/>
        <v>#DIV/0!</v>
      </c>
      <c r="P114" s="45" t="e">
        <f t="shared" si="24"/>
        <v>#DIV/0!</v>
      </c>
      <c r="Q114" s="68" t="e">
        <f t="shared" si="14"/>
        <v>#DIV/0!</v>
      </c>
      <c r="R114" s="46" t="e">
        <f t="shared" si="15"/>
        <v>#DIV/0!</v>
      </c>
      <c r="S114" s="46" t="e">
        <f t="shared" si="16"/>
        <v>#DIV/0!</v>
      </c>
      <c r="T114" s="46" t="e">
        <f t="shared" si="25"/>
        <v>#DIV/0!</v>
      </c>
      <c r="U114" s="66" t="e">
        <f t="shared" si="17"/>
        <v>#DIV/0!</v>
      </c>
      <c r="V114" s="66" t="e">
        <f>IF(A114="m",VLOOKUP(P114,Berechnung_Male!$A$1:$D$42,AA114,TRUE),VLOOKUP(Eingabeblatt!P114,Berechnung_Female!$A$1:$D$42,AA114,TRUE))</f>
        <v>#DIV/0!</v>
      </c>
      <c r="W114" s="47" t="e">
        <f t="shared" si="18"/>
        <v>#DIV/0!</v>
      </c>
      <c r="X114" s="48"/>
      <c r="AA114" s="38" t="e">
        <f t="shared" si="19"/>
        <v>#DIV/0!</v>
      </c>
    </row>
    <row r="115" spans="1:27" s="38" customFormat="1" ht="15" customHeight="1">
      <c r="A115" s="39"/>
      <c r="B115" s="55"/>
      <c r="C115" s="39"/>
      <c r="D115" s="39"/>
      <c r="E115" s="40"/>
      <c r="F115" s="49"/>
      <c r="G115" s="73"/>
      <c r="H115" s="44">
        <f t="shared" si="20"/>
        <v>0</v>
      </c>
      <c r="I115" s="49"/>
      <c r="J115" s="50"/>
      <c r="K115" s="50"/>
      <c r="L115" s="66">
        <f t="shared" si="21"/>
        <v>0</v>
      </c>
      <c r="M115" s="43">
        <f t="shared" si="22"/>
        <v>0</v>
      </c>
      <c r="N115" s="44">
        <f t="shared" si="23"/>
        <v>0</v>
      </c>
      <c r="O115" s="45" t="e">
        <f t="shared" si="13"/>
        <v>#DIV/0!</v>
      </c>
      <c r="P115" s="45" t="e">
        <f t="shared" si="24"/>
        <v>#DIV/0!</v>
      </c>
      <c r="Q115" s="68" t="e">
        <f t="shared" si="14"/>
        <v>#DIV/0!</v>
      </c>
      <c r="R115" s="46" t="e">
        <f t="shared" si="15"/>
        <v>#DIV/0!</v>
      </c>
      <c r="S115" s="46" t="e">
        <f t="shared" si="16"/>
        <v>#DIV/0!</v>
      </c>
      <c r="T115" s="46" t="e">
        <f t="shared" si="25"/>
        <v>#DIV/0!</v>
      </c>
      <c r="U115" s="66" t="e">
        <f t="shared" si="17"/>
        <v>#DIV/0!</v>
      </c>
      <c r="V115" s="66" t="e">
        <f>IF(A115="m",VLOOKUP(P115,Berechnung_Male!$A$1:$D$42,AA115,TRUE),VLOOKUP(Eingabeblatt!P115,Berechnung_Female!$A$1:$D$42,AA115,TRUE))</f>
        <v>#DIV/0!</v>
      </c>
      <c r="W115" s="47" t="e">
        <f t="shared" si="18"/>
        <v>#DIV/0!</v>
      </c>
      <c r="X115" s="48"/>
      <c r="AA115" s="38" t="e">
        <f t="shared" si="19"/>
        <v>#DIV/0!</v>
      </c>
    </row>
    <row r="116" spans="1:27" s="38" customFormat="1" ht="15" customHeight="1">
      <c r="A116" s="39"/>
      <c r="B116" s="55"/>
      <c r="C116" s="39"/>
      <c r="D116" s="39"/>
      <c r="E116" s="40"/>
      <c r="F116" s="49"/>
      <c r="G116" s="73"/>
      <c r="H116" s="44">
        <f t="shared" si="20"/>
        <v>0</v>
      </c>
      <c r="I116" s="49"/>
      <c r="J116" s="50"/>
      <c r="K116" s="50"/>
      <c r="L116" s="66">
        <f t="shared" si="21"/>
        <v>0</v>
      </c>
      <c r="M116" s="43">
        <f t="shared" si="22"/>
        <v>0</v>
      </c>
      <c r="N116" s="44">
        <f t="shared" si="23"/>
        <v>0</v>
      </c>
      <c r="O116" s="45" t="e">
        <f t="shared" si="13"/>
        <v>#DIV/0!</v>
      </c>
      <c r="P116" s="45" t="e">
        <f t="shared" si="24"/>
        <v>#DIV/0!</v>
      </c>
      <c r="Q116" s="68" t="e">
        <f t="shared" si="14"/>
        <v>#DIV/0!</v>
      </c>
      <c r="R116" s="46" t="e">
        <f t="shared" si="15"/>
        <v>#DIV/0!</v>
      </c>
      <c r="S116" s="46" t="e">
        <f t="shared" si="16"/>
        <v>#DIV/0!</v>
      </c>
      <c r="T116" s="46" t="e">
        <f t="shared" si="25"/>
        <v>#DIV/0!</v>
      </c>
      <c r="U116" s="66" t="e">
        <f t="shared" si="17"/>
        <v>#DIV/0!</v>
      </c>
      <c r="V116" s="66" t="e">
        <f>IF(A116="m",VLOOKUP(P116,Berechnung_Male!$A$1:$D$42,AA116,TRUE),VLOOKUP(Eingabeblatt!P116,Berechnung_Female!$A$1:$D$42,AA116,TRUE))</f>
        <v>#DIV/0!</v>
      </c>
      <c r="W116" s="47" t="e">
        <f t="shared" si="18"/>
        <v>#DIV/0!</v>
      </c>
      <c r="X116" s="48"/>
      <c r="AA116" s="38" t="e">
        <f t="shared" si="19"/>
        <v>#DIV/0!</v>
      </c>
    </row>
    <row r="117" spans="1:27" s="38" customFormat="1" ht="15" customHeight="1">
      <c r="A117" s="39"/>
      <c r="B117" s="55"/>
      <c r="C117" s="39"/>
      <c r="D117" s="39"/>
      <c r="E117" s="40"/>
      <c r="F117" s="49"/>
      <c r="G117" s="73"/>
      <c r="H117" s="44">
        <f t="shared" si="20"/>
        <v>0</v>
      </c>
      <c r="I117" s="49"/>
      <c r="J117" s="50"/>
      <c r="K117" s="50"/>
      <c r="L117" s="66">
        <f t="shared" si="21"/>
        <v>0</v>
      </c>
      <c r="M117" s="43">
        <f t="shared" si="22"/>
        <v>0</v>
      </c>
      <c r="N117" s="44">
        <f t="shared" si="23"/>
        <v>0</v>
      </c>
      <c r="O117" s="45" t="e">
        <f t="shared" si="13"/>
        <v>#DIV/0!</v>
      </c>
      <c r="P117" s="45" t="e">
        <f t="shared" si="24"/>
        <v>#DIV/0!</v>
      </c>
      <c r="Q117" s="68" t="e">
        <f t="shared" si="14"/>
        <v>#DIV/0!</v>
      </c>
      <c r="R117" s="46" t="e">
        <f t="shared" si="15"/>
        <v>#DIV/0!</v>
      </c>
      <c r="S117" s="46" t="e">
        <f t="shared" si="16"/>
        <v>#DIV/0!</v>
      </c>
      <c r="T117" s="46" t="e">
        <f t="shared" si="25"/>
        <v>#DIV/0!</v>
      </c>
      <c r="U117" s="66" t="e">
        <f t="shared" si="17"/>
        <v>#DIV/0!</v>
      </c>
      <c r="V117" s="66" t="e">
        <f>IF(A117="m",VLOOKUP(P117,Berechnung_Male!$A$1:$D$42,AA117,TRUE),VLOOKUP(Eingabeblatt!P117,Berechnung_Female!$A$1:$D$42,AA117,TRUE))</f>
        <v>#DIV/0!</v>
      </c>
      <c r="W117" s="47" t="e">
        <f t="shared" si="18"/>
        <v>#DIV/0!</v>
      </c>
      <c r="X117" s="48"/>
      <c r="AA117" s="38" t="e">
        <f t="shared" si="19"/>
        <v>#DIV/0!</v>
      </c>
    </row>
    <row r="118" spans="1:27" s="38" customFormat="1" ht="15" customHeight="1">
      <c r="A118" s="39"/>
      <c r="B118" s="55"/>
      <c r="C118" s="39"/>
      <c r="D118" s="39"/>
      <c r="E118" s="40"/>
      <c r="F118" s="49"/>
      <c r="G118" s="73"/>
      <c r="H118" s="44">
        <f t="shared" si="20"/>
        <v>0</v>
      </c>
      <c r="I118" s="49"/>
      <c r="J118" s="50"/>
      <c r="K118" s="50"/>
      <c r="L118" s="66">
        <f t="shared" si="21"/>
        <v>0</v>
      </c>
      <c r="M118" s="43">
        <f t="shared" si="22"/>
        <v>0</v>
      </c>
      <c r="N118" s="44">
        <f t="shared" si="23"/>
        <v>0</v>
      </c>
      <c r="O118" s="45" t="e">
        <f t="shared" si="13"/>
        <v>#DIV/0!</v>
      </c>
      <c r="P118" s="45" t="e">
        <f t="shared" si="24"/>
        <v>#DIV/0!</v>
      </c>
      <c r="Q118" s="68" t="e">
        <f t="shared" si="14"/>
        <v>#DIV/0!</v>
      </c>
      <c r="R118" s="46" t="e">
        <f t="shared" si="15"/>
        <v>#DIV/0!</v>
      </c>
      <c r="S118" s="46" t="e">
        <f t="shared" si="16"/>
        <v>#DIV/0!</v>
      </c>
      <c r="T118" s="46" t="e">
        <f t="shared" si="25"/>
        <v>#DIV/0!</v>
      </c>
      <c r="U118" s="66" t="e">
        <f t="shared" si="17"/>
        <v>#DIV/0!</v>
      </c>
      <c r="V118" s="66" t="e">
        <f>IF(A118="m",VLOOKUP(P118,Berechnung_Male!$A$1:$D$42,AA118,TRUE),VLOOKUP(Eingabeblatt!P118,Berechnung_Female!$A$1:$D$42,AA118,TRUE))</f>
        <v>#DIV/0!</v>
      </c>
      <c r="W118" s="47" t="e">
        <f t="shared" si="18"/>
        <v>#DIV/0!</v>
      </c>
      <c r="X118" s="48"/>
      <c r="AA118" s="38" t="e">
        <f t="shared" si="19"/>
        <v>#DIV/0!</v>
      </c>
    </row>
    <row r="119" spans="1:27" s="38" customFormat="1" ht="15" customHeight="1">
      <c r="A119" s="39"/>
      <c r="B119" s="55"/>
      <c r="C119" s="39"/>
      <c r="D119" s="39"/>
      <c r="E119" s="40"/>
      <c r="F119" s="49"/>
      <c r="G119" s="73"/>
      <c r="H119" s="44">
        <f t="shared" si="20"/>
        <v>0</v>
      </c>
      <c r="I119" s="41"/>
      <c r="J119" s="41"/>
      <c r="K119" s="41"/>
      <c r="L119" s="66">
        <f t="shared" si="21"/>
        <v>0</v>
      </c>
      <c r="M119" s="43">
        <f t="shared" si="22"/>
        <v>0</v>
      </c>
      <c r="N119" s="44">
        <f t="shared" si="23"/>
        <v>0</v>
      </c>
      <c r="O119" s="45" t="e">
        <f t="shared" si="13"/>
        <v>#DIV/0!</v>
      </c>
      <c r="P119" s="45" t="e">
        <f t="shared" si="24"/>
        <v>#DIV/0!</v>
      </c>
      <c r="Q119" s="68" t="e">
        <f t="shared" si="14"/>
        <v>#DIV/0!</v>
      </c>
      <c r="R119" s="46" t="e">
        <f t="shared" si="15"/>
        <v>#DIV/0!</v>
      </c>
      <c r="S119" s="46" t="e">
        <f t="shared" si="16"/>
        <v>#DIV/0!</v>
      </c>
      <c r="T119" s="46" t="e">
        <f t="shared" si="25"/>
        <v>#DIV/0!</v>
      </c>
      <c r="U119" s="66" t="e">
        <f t="shared" si="17"/>
        <v>#DIV/0!</v>
      </c>
      <c r="V119" s="66" t="e">
        <f>IF(A119="m",VLOOKUP(P119,Berechnung_Male!$A$1:$D$42,AA119,TRUE),VLOOKUP(Eingabeblatt!P119,Berechnung_Female!$A$1:$D$42,AA119,TRUE))</f>
        <v>#DIV/0!</v>
      </c>
      <c r="W119" s="47" t="e">
        <f t="shared" si="18"/>
        <v>#DIV/0!</v>
      </c>
      <c r="X119" s="48"/>
      <c r="Y119" s="48"/>
      <c r="AA119" s="38" t="e">
        <f t="shared" si="19"/>
        <v>#DIV/0!</v>
      </c>
    </row>
    <row r="120" spans="1:27" s="38" customFormat="1" ht="15" customHeight="1">
      <c r="A120" s="39"/>
      <c r="B120" s="55"/>
      <c r="C120" s="39"/>
      <c r="D120" s="39"/>
      <c r="E120" s="40"/>
      <c r="F120" s="49"/>
      <c r="G120" s="73"/>
      <c r="H120" s="44">
        <f t="shared" si="20"/>
        <v>0</v>
      </c>
      <c r="I120" s="49"/>
      <c r="J120" s="50"/>
      <c r="K120" s="50"/>
      <c r="L120" s="66">
        <f t="shared" si="21"/>
        <v>0</v>
      </c>
      <c r="M120" s="43">
        <f t="shared" si="22"/>
        <v>0</v>
      </c>
      <c r="N120" s="44">
        <f t="shared" si="23"/>
        <v>0</v>
      </c>
      <c r="O120" s="45" t="e">
        <f t="shared" si="13"/>
        <v>#DIV/0!</v>
      </c>
      <c r="P120" s="45" t="e">
        <f t="shared" si="24"/>
        <v>#DIV/0!</v>
      </c>
      <c r="Q120" s="68" t="e">
        <f t="shared" si="14"/>
        <v>#DIV/0!</v>
      </c>
      <c r="R120" s="46" t="e">
        <f t="shared" si="15"/>
        <v>#DIV/0!</v>
      </c>
      <c r="S120" s="46" t="e">
        <f t="shared" si="16"/>
        <v>#DIV/0!</v>
      </c>
      <c r="T120" s="46" t="e">
        <f t="shared" si="25"/>
        <v>#DIV/0!</v>
      </c>
      <c r="U120" s="66" t="e">
        <f t="shared" si="17"/>
        <v>#DIV/0!</v>
      </c>
      <c r="V120" s="66" t="e">
        <f>IF(A120="m",VLOOKUP(P120,Berechnung_Male!$A$1:$D$42,AA120,TRUE),VLOOKUP(Eingabeblatt!P120,Berechnung_Female!$A$1:$D$42,AA120,TRUE))</f>
        <v>#DIV/0!</v>
      </c>
      <c r="W120" s="47" t="e">
        <f t="shared" si="18"/>
        <v>#DIV/0!</v>
      </c>
      <c r="X120" s="48"/>
      <c r="AA120" s="38" t="e">
        <f t="shared" si="19"/>
        <v>#DIV/0!</v>
      </c>
    </row>
    <row r="121" spans="1:27" s="38" customFormat="1" ht="15" customHeight="1">
      <c r="A121" s="39"/>
      <c r="B121" s="55"/>
      <c r="C121" s="39"/>
      <c r="D121" s="39"/>
      <c r="E121" s="40"/>
      <c r="F121" s="49"/>
      <c r="G121" s="73"/>
      <c r="H121" s="44">
        <f t="shared" si="20"/>
        <v>0</v>
      </c>
      <c r="I121" s="49"/>
      <c r="J121" s="50"/>
      <c r="K121" s="50"/>
      <c r="L121" s="66">
        <f t="shared" si="21"/>
        <v>0</v>
      </c>
      <c r="M121" s="43">
        <f t="shared" si="22"/>
        <v>0</v>
      </c>
      <c r="N121" s="44">
        <f t="shared" si="23"/>
        <v>0</v>
      </c>
      <c r="O121" s="45" t="e">
        <f t="shared" si="13"/>
        <v>#DIV/0!</v>
      </c>
      <c r="P121" s="45" t="e">
        <f t="shared" si="24"/>
        <v>#DIV/0!</v>
      </c>
      <c r="Q121" s="68" t="e">
        <f t="shared" si="14"/>
        <v>#DIV/0!</v>
      </c>
      <c r="R121" s="46" t="e">
        <f t="shared" si="15"/>
        <v>#DIV/0!</v>
      </c>
      <c r="S121" s="46" t="e">
        <f t="shared" si="16"/>
        <v>#DIV/0!</v>
      </c>
      <c r="T121" s="46" t="e">
        <f t="shared" si="25"/>
        <v>#DIV/0!</v>
      </c>
      <c r="U121" s="66" t="e">
        <f t="shared" si="17"/>
        <v>#DIV/0!</v>
      </c>
      <c r="V121" s="66" t="e">
        <f>IF(A121="m",VLOOKUP(P121,Berechnung_Male!$A$1:$D$42,AA121,TRUE),VLOOKUP(Eingabeblatt!P121,Berechnung_Female!$A$1:$D$42,AA121,TRUE))</f>
        <v>#DIV/0!</v>
      </c>
      <c r="W121" s="47" t="e">
        <f t="shared" si="18"/>
        <v>#DIV/0!</v>
      </c>
      <c r="X121" s="48"/>
      <c r="AA121" s="38" t="e">
        <f t="shared" si="19"/>
        <v>#DIV/0!</v>
      </c>
    </row>
    <row r="122" spans="1:27" s="38" customFormat="1" ht="15" customHeight="1">
      <c r="A122" s="39"/>
      <c r="B122" s="55"/>
      <c r="C122" s="39"/>
      <c r="D122" s="39"/>
      <c r="E122" s="40"/>
      <c r="F122" s="49"/>
      <c r="G122" s="73"/>
      <c r="H122" s="44">
        <f t="shared" si="20"/>
        <v>0</v>
      </c>
      <c r="I122" s="41"/>
      <c r="J122" s="41"/>
      <c r="K122" s="41"/>
      <c r="L122" s="66">
        <f t="shared" si="21"/>
        <v>0</v>
      </c>
      <c r="M122" s="43">
        <f t="shared" si="22"/>
        <v>0</v>
      </c>
      <c r="N122" s="44">
        <f t="shared" si="23"/>
        <v>0</v>
      </c>
      <c r="O122" s="45" t="e">
        <f t="shared" si="13"/>
        <v>#DIV/0!</v>
      </c>
      <c r="P122" s="45" t="e">
        <f t="shared" si="24"/>
        <v>#DIV/0!</v>
      </c>
      <c r="Q122" s="68" t="e">
        <f t="shared" si="14"/>
        <v>#DIV/0!</v>
      </c>
      <c r="R122" s="46" t="e">
        <f t="shared" si="15"/>
        <v>#DIV/0!</v>
      </c>
      <c r="S122" s="46" t="e">
        <f t="shared" si="16"/>
        <v>#DIV/0!</v>
      </c>
      <c r="T122" s="46" t="e">
        <f t="shared" si="25"/>
        <v>#DIV/0!</v>
      </c>
      <c r="U122" s="66" t="e">
        <f t="shared" si="17"/>
        <v>#DIV/0!</v>
      </c>
      <c r="V122" s="66" t="e">
        <f>IF(A122="m",VLOOKUP(P122,Berechnung_Male!$A$1:$D$42,AA122,TRUE),VLOOKUP(Eingabeblatt!P122,Berechnung_Female!$A$1:$D$42,AA122,TRUE))</f>
        <v>#DIV/0!</v>
      </c>
      <c r="W122" s="47" t="e">
        <f t="shared" si="18"/>
        <v>#DIV/0!</v>
      </c>
      <c r="X122" s="48"/>
      <c r="Y122" s="48"/>
      <c r="AA122" s="38" t="e">
        <f t="shared" si="19"/>
        <v>#DIV/0!</v>
      </c>
    </row>
    <row r="123" spans="1:27" s="38" customFormat="1" ht="15" customHeight="1">
      <c r="A123" s="39"/>
      <c r="B123" s="55"/>
      <c r="C123" s="39"/>
      <c r="D123" s="39"/>
      <c r="E123" s="40"/>
      <c r="F123" s="49"/>
      <c r="G123" s="73"/>
      <c r="H123" s="44">
        <f t="shared" si="20"/>
        <v>0</v>
      </c>
      <c r="I123" s="41"/>
      <c r="J123" s="41"/>
      <c r="K123" s="41"/>
      <c r="L123" s="66">
        <f t="shared" si="21"/>
        <v>0</v>
      </c>
      <c r="M123" s="43">
        <f t="shared" si="22"/>
        <v>0</v>
      </c>
      <c r="N123" s="44">
        <f t="shared" si="23"/>
        <v>0</v>
      </c>
      <c r="O123" s="45" t="e">
        <f t="shared" si="13"/>
        <v>#DIV/0!</v>
      </c>
      <c r="P123" s="45" t="e">
        <f t="shared" si="24"/>
        <v>#DIV/0!</v>
      </c>
      <c r="Q123" s="68" t="e">
        <f t="shared" si="14"/>
        <v>#DIV/0!</v>
      </c>
      <c r="R123" s="46" t="e">
        <f t="shared" si="15"/>
        <v>#DIV/0!</v>
      </c>
      <c r="S123" s="46" t="e">
        <f t="shared" si="16"/>
        <v>#DIV/0!</v>
      </c>
      <c r="T123" s="46" t="e">
        <f t="shared" si="25"/>
        <v>#DIV/0!</v>
      </c>
      <c r="U123" s="66" t="e">
        <f t="shared" si="17"/>
        <v>#DIV/0!</v>
      </c>
      <c r="V123" s="66" t="e">
        <f>IF(A123="m",VLOOKUP(P123,Berechnung_Male!$A$1:$D$42,AA123,TRUE),VLOOKUP(Eingabeblatt!P123,Berechnung_Female!$A$1:$D$42,AA123,TRUE))</f>
        <v>#DIV/0!</v>
      </c>
      <c r="W123" s="47" t="e">
        <f t="shared" si="18"/>
        <v>#DIV/0!</v>
      </c>
      <c r="X123" s="48"/>
      <c r="Y123" s="48"/>
      <c r="AA123" s="38" t="e">
        <f t="shared" si="19"/>
        <v>#DIV/0!</v>
      </c>
    </row>
    <row r="124" spans="1:27" s="38" customFormat="1" ht="15" customHeight="1">
      <c r="A124" s="39"/>
      <c r="B124" s="55"/>
      <c r="C124" s="39"/>
      <c r="D124" s="39"/>
      <c r="E124" s="40"/>
      <c r="F124" s="49"/>
      <c r="G124" s="73"/>
      <c r="H124" s="44">
        <f t="shared" si="20"/>
        <v>0</v>
      </c>
      <c r="I124" s="49"/>
      <c r="J124" s="50"/>
      <c r="K124" s="50"/>
      <c r="L124" s="66">
        <f t="shared" si="21"/>
        <v>0</v>
      </c>
      <c r="M124" s="43">
        <f t="shared" si="22"/>
        <v>0</v>
      </c>
      <c r="N124" s="44">
        <f t="shared" si="23"/>
        <v>0</v>
      </c>
      <c r="O124" s="45" t="e">
        <f t="shared" si="13"/>
        <v>#DIV/0!</v>
      </c>
      <c r="P124" s="45" t="e">
        <f t="shared" si="24"/>
        <v>#DIV/0!</v>
      </c>
      <c r="Q124" s="68" t="e">
        <f t="shared" si="14"/>
        <v>#DIV/0!</v>
      </c>
      <c r="R124" s="46" t="e">
        <f t="shared" si="15"/>
        <v>#DIV/0!</v>
      </c>
      <c r="S124" s="46" t="e">
        <f t="shared" si="16"/>
        <v>#DIV/0!</v>
      </c>
      <c r="T124" s="46" t="e">
        <f t="shared" si="25"/>
        <v>#DIV/0!</v>
      </c>
      <c r="U124" s="66" t="e">
        <f t="shared" si="17"/>
        <v>#DIV/0!</v>
      </c>
      <c r="V124" s="66" t="e">
        <f>IF(A124="m",VLOOKUP(P124,Berechnung_Male!$A$1:$D$42,AA124,TRUE),VLOOKUP(Eingabeblatt!P124,Berechnung_Female!$A$1:$D$42,AA124,TRUE))</f>
        <v>#DIV/0!</v>
      </c>
      <c r="W124" s="47" t="e">
        <f t="shared" si="18"/>
        <v>#DIV/0!</v>
      </c>
      <c r="X124" s="48"/>
      <c r="AA124" s="38" t="e">
        <f t="shared" si="19"/>
        <v>#DIV/0!</v>
      </c>
    </row>
    <row r="125" spans="1:27" s="38" customFormat="1" ht="15" customHeight="1">
      <c r="A125" s="39"/>
      <c r="B125" s="55"/>
      <c r="C125" s="39"/>
      <c r="D125" s="39"/>
      <c r="E125" s="40"/>
      <c r="F125" s="49"/>
      <c r="G125" s="73"/>
      <c r="H125" s="44">
        <f t="shared" si="20"/>
        <v>0</v>
      </c>
      <c r="I125" s="49"/>
      <c r="J125" s="50"/>
      <c r="K125" s="50"/>
      <c r="L125" s="66">
        <f t="shared" si="21"/>
        <v>0</v>
      </c>
      <c r="M125" s="43">
        <f t="shared" si="22"/>
        <v>0</v>
      </c>
      <c r="N125" s="44">
        <f t="shared" si="23"/>
        <v>0</v>
      </c>
      <c r="O125" s="45" t="e">
        <f t="shared" si="13"/>
        <v>#DIV/0!</v>
      </c>
      <c r="P125" s="45" t="e">
        <f t="shared" si="24"/>
        <v>#DIV/0!</v>
      </c>
      <c r="Q125" s="68" t="e">
        <f t="shared" si="14"/>
        <v>#DIV/0!</v>
      </c>
      <c r="R125" s="46" t="e">
        <f t="shared" si="15"/>
        <v>#DIV/0!</v>
      </c>
      <c r="S125" s="46" t="e">
        <f t="shared" si="16"/>
        <v>#DIV/0!</v>
      </c>
      <c r="T125" s="46" t="e">
        <f t="shared" si="25"/>
        <v>#DIV/0!</v>
      </c>
      <c r="U125" s="66" t="e">
        <f t="shared" si="17"/>
        <v>#DIV/0!</v>
      </c>
      <c r="V125" s="66" t="e">
        <f>IF(A125="m",VLOOKUP(P125,Berechnung_Male!$A$1:$D$42,AA125,TRUE),VLOOKUP(Eingabeblatt!P125,Berechnung_Female!$A$1:$D$42,AA125,TRUE))</f>
        <v>#DIV/0!</v>
      </c>
      <c r="W125" s="47" t="e">
        <f t="shared" si="18"/>
        <v>#DIV/0!</v>
      </c>
      <c r="X125" s="48"/>
      <c r="AA125" s="38" t="e">
        <f t="shared" si="19"/>
        <v>#DIV/0!</v>
      </c>
    </row>
    <row r="126" spans="1:27" s="38" customFormat="1" ht="15" customHeight="1">
      <c r="A126" s="39"/>
      <c r="B126" s="55"/>
      <c r="C126" s="39"/>
      <c r="D126" s="39"/>
      <c r="E126" s="40"/>
      <c r="F126" s="49"/>
      <c r="G126" s="73"/>
      <c r="H126" s="44">
        <f t="shared" si="20"/>
        <v>0</v>
      </c>
      <c r="I126" s="41"/>
      <c r="J126" s="41"/>
      <c r="K126" s="41"/>
      <c r="L126" s="66">
        <f t="shared" si="21"/>
        <v>0</v>
      </c>
      <c r="M126" s="43">
        <f t="shared" si="22"/>
        <v>0</v>
      </c>
      <c r="N126" s="44">
        <f t="shared" si="23"/>
        <v>0</v>
      </c>
      <c r="O126" s="45" t="e">
        <f t="shared" si="13"/>
        <v>#DIV/0!</v>
      </c>
      <c r="P126" s="45" t="e">
        <f t="shared" si="24"/>
        <v>#DIV/0!</v>
      </c>
      <c r="Q126" s="68" t="e">
        <f t="shared" si="14"/>
        <v>#DIV/0!</v>
      </c>
      <c r="R126" s="46" t="e">
        <f t="shared" si="15"/>
        <v>#DIV/0!</v>
      </c>
      <c r="S126" s="46" t="e">
        <f t="shared" si="16"/>
        <v>#DIV/0!</v>
      </c>
      <c r="T126" s="46" t="e">
        <f t="shared" si="25"/>
        <v>#DIV/0!</v>
      </c>
      <c r="U126" s="66" t="e">
        <f t="shared" si="17"/>
        <v>#DIV/0!</v>
      </c>
      <c r="V126" s="66" t="e">
        <f>IF(A126="m",VLOOKUP(P126,Berechnung_Male!$A$1:$D$42,AA126,TRUE),VLOOKUP(Eingabeblatt!P126,Berechnung_Female!$A$1:$D$42,AA126,TRUE))</f>
        <v>#DIV/0!</v>
      </c>
      <c r="W126" s="47" t="e">
        <f t="shared" si="18"/>
        <v>#DIV/0!</v>
      </c>
      <c r="X126" s="48"/>
      <c r="Y126" s="48"/>
      <c r="AA126" s="38" t="e">
        <f t="shared" si="19"/>
        <v>#DIV/0!</v>
      </c>
    </row>
    <row r="127" spans="1:27" s="38" customFormat="1" ht="15" customHeight="1">
      <c r="A127" s="39"/>
      <c r="B127" s="55"/>
      <c r="C127" s="39"/>
      <c r="D127" s="39"/>
      <c r="E127" s="40"/>
      <c r="F127" s="49"/>
      <c r="G127" s="73"/>
      <c r="H127" s="44">
        <f t="shared" si="20"/>
        <v>0</v>
      </c>
      <c r="I127" s="41"/>
      <c r="J127" s="41"/>
      <c r="K127" s="41"/>
      <c r="L127" s="66">
        <f t="shared" si="21"/>
        <v>0</v>
      </c>
      <c r="M127" s="43">
        <f t="shared" si="22"/>
        <v>0</v>
      </c>
      <c r="N127" s="44">
        <f t="shared" si="23"/>
        <v>0</v>
      </c>
      <c r="O127" s="45" t="e">
        <f t="shared" si="13"/>
        <v>#DIV/0!</v>
      </c>
      <c r="P127" s="45" t="e">
        <f t="shared" si="24"/>
        <v>#DIV/0!</v>
      </c>
      <c r="Q127" s="68" t="e">
        <f t="shared" si="14"/>
        <v>#DIV/0!</v>
      </c>
      <c r="R127" s="46" t="e">
        <f t="shared" si="15"/>
        <v>#DIV/0!</v>
      </c>
      <c r="S127" s="46" t="e">
        <f t="shared" si="16"/>
        <v>#DIV/0!</v>
      </c>
      <c r="T127" s="46" t="e">
        <f t="shared" si="25"/>
        <v>#DIV/0!</v>
      </c>
      <c r="U127" s="66" t="e">
        <f t="shared" si="17"/>
        <v>#DIV/0!</v>
      </c>
      <c r="V127" s="66" t="e">
        <f>IF(A127="m",VLOOKUP(P127,Berechnung_Male!$A$1:$D$42,AA127,TRUE),VLOOKUP(Eingabeblatt!P127,Berechnung_Female!$A$1:$D$42,AA127,TRUE))</f>
        <v>#DIV/0!</v>
      </c>
      <c r="W127" s="47" t="e">
        <f t="shared" si="18"/>
        <v>#DIV/0!</v>
      </c>
      <c r="X127" s="48"/>
      <c r="Y127" s="48"/>
      <c r="AA127" s="38" t="e">
        <f t="shared" si="19"/>
        <v>#DIV/0!</v>
      </c>
    </row>
    <row r="128" spans="1:27" s="38" customFormat="1" ht="15" customHeight="1">
      <c r="A128" s="39"/>
      <c r="B128" s="55"/>
      <c r="C128" s="39"/>
      <c r="D128" s="39"/>
      <c r="E128" s="40"/>
      <c r="F128" s="49"/>
      <c r="G128" s="73"/>
      <c r="H128" s="44">
        <f t="shared" si="20"/>
        <v>0</v>
      </c>
      <c r="I128" s="41"/>
      <c r="J128" s="41"/>
      <c r="K128" s="41"/>
      <c r="L128" s="66">
        <f t="shared" si="21"/>
        <v>0</v>
      </c>
      <c r="M128" s="43">
        <f t="shared" si="22"/>
        <v>0</v>
      </c>
      <c r="N128" s="44">
        <f t="shared" si="23"/>
        <v>0</v>
      </c>
      <c r="O128" s="45" t="e">
        <f t="shared" si="13"/>
        <v>#DIV/0!</v>
      </c>
      <c r="P128" s="45" t="e">
        <f t="shared" si="24"/>
        <v>#DIV/0!</v>
      </c>
      <c r="Q128" s="68" t="e">
        <f t="shared" si="14"/>
        <v>#DIV/0!</v>
      </c>
      <c r="R128" s="46" t="e">
        <f t="shared" si="15"/>
        <v>#DIV/0!</v>
      </c>
      <c r="S128" s="46" t="e">
        <f t="shared" si="16"/>
        <v>#DIV/0!</v>
      </c>
      <c r="T128" s="46" t="e">
        <f t="shared" si="25"/>
        <v>#DIV/0!</v>
      </c>
      <c r="U128" s="66" t="e">
        <f t="shared" si="17"/>
        <v>#DIV/0!</v>
      </c>
      <c r="V128" s="66" t="e">
        <f>IF(A128="m",VLOOKUP(P128,Berechnung_Male!$A$1:$D$42,AA128,TRUE),VLOOKUP(Eingabeblatt!P128,Berechnung_Female!$A$1:$D$42,AA128,TRUE))</f>
        <v>#DIV/0!</v>
      </c>
      <c r="W128" s="47" t="e">
        <f t="shared" si="18"/>
        <v>#DIV/0!</v>
      </c>
      <c r="X128" s="48"/>
      <c r="Y128" s="48"/>
      <c r="AA128" s="38" t="e">
        <f t="shared" si="19"/>
        <v>#DIV/0!</v>
      </c>
    </row>
    <row r="129" spans="1:27" s="38" customFormat="1" ht="15" customHeight="1">
      <c r="A129" s="39"/>
      <c r="B129" s="55"/>
      <c r="C129" s="39"/>
      <c r="D129" s="39"/>
      <c r="E129" s="40"/>
      <c r="F129" s="49"/>
      <c r="G129" s="73"/>
      <c r="H129" s="44">
        <f t="shared" si="20"/>
        <v>0</v>
      </c>
      <c r="I129" s="41"/>
      <c r="J129" s="41"/>
      <c r="K129" s="41"/>
      <c r="L129" s="66">
        <f t="shared" si="21"/>
        <v>0</v>
      </c>
      <c r="M129" s="43">
        <f t="shared" si="22"/>
        <v>0</v>
      </c>
      <c r="N129" s="44">
        <f t="shared" si="23"/>
        <v>0</v>
      </c>
      <c r="O129" s="45" t="e">
        <f t="shared" si="13"/>
        <v>#DIV/0!</v>
      </c>
      <c r="P129" s="45" t="e">
        <f t="shared" si="24"/>
        <v>#DIV/0!</v>
      </c>
      <c r="Q129" s="68" t="e">
        <f t="shared" si="14"/>
        <v>#DIV/0!</v>
      </c>
      <c r="R129" s="46" t="e">
        <f t="shared" si="15"/>
        <v>#DIV/0!</v>
      </c>
      <c r="S129" s="46" t="e">
        <f t="shared" si="16"/>
        <v>#DIV/0!</v>
      </c>
      <c r="T129" s="46" t="e">
        <f t="shared" si="25"/>
        <v>#DIV/0!</v>
      </c>
      <c r="U129" s="66" t="e">
        <f t="shared" si="17"/>
        <v>#DIV/0!</v>
      </c>
      <c r="V129" s="66" t="e">
        <f>IF(A129="m",VLOOKUP(P129,Berechnung_Male!$A$1:$D$42,AA129,TRUE),VLOOKUP(Eingabeblatt!P129,Berechnung_Female!$A$1:$D$42,AA129,TRUE))</f>
        <v>#DIV/0!</v>
      </c>
      <c r="W129" s="47" t="e">
        <f t="shared" si="18"/>
        <v>#DIV/0!</v>
      </c>
      <c r="X129" s="48"/>
      <c r="Y129" s="48"/>
      <c r="AA129" s="38" t="e">
        <f t="shared" si="19"/>
        <v>#DIV/0!</v>
      </c>
    </row>
    <row r="130" spans="1:27" s="38" customFormat="1" ht="15" customHeight="1">
      <c r="A130" s="39"/>
      <c r="B130" s="55"/>
      <c r="C130" s="39"/>
      <c r="D130" s="39"/>
      <c r="E130" s="40"/>
      <c r="F130" s="49"/>
      <c r="G130" s="73"/>
      <c r="H130" s="44">
        <f t="shared" si="20"/>
        <v>0</v>
      </c>
      <c r="I130" s="41"/>
      <c r="J130" s="41"/>
      <c r="K130" s="41"/>
      <c r="L130" s="66">
        <f t="shared" si="21"/>
        <v>0</v>
      </c>
      <c r="M130" s="43">
        <f t="shared" si="22"/>
        <v>0</v>
      </c>
      <c r="N130" s="44">
        <f t="shared" si="23"/>
        <v>0</v>
      </c>
      <c r="O130" s="45" t="e">
        <f t="shared" si="13"/>
        <v>#DIV/0!</v>
      </c>
      <c r="P130" s="45" t="e">
        <f t="shared" si="24"/>
        <v>#DIV/0!</v>
      </c>
      <c r="Q130" s="68" t="e">
        <f t="shared" si="14"/>
        <v>#DIV/0!</v>
      </c>
      <c r="R130" s="46" t="e">
        <f t="shared" si="15"/>
        <v>#DIV/0!</v>
      </c>
      <c r="S130" s="46" t="e">
        <f t="shared" si="16"/>
        <v>#DIV/0!</v>
      </c>
      <c r="T130" s="46" t="e">
        <f t="shared" si="25"/>
        <v>#DIV/0!</v>
      </c>
      <c r="U130" s="66" t="e">
        <f t="shared" si="17"/>
        <v>#DIV/0!</v>
      </c>
      <c r="V130" s="66" t="e">
        <f>IF(A130="m",VLOOKUP(P130,Berechnung_Male!$A$1:$D$42,AA130,TRUE),VLOOKUP(Eingabeblatt!P130,Berechnung_Female!$A$1:$D$42,AA130,TRUE))</f>
        <v>#DIV/0!</v>
      </c>
      <c r="W130" s="47" t="e">
        <f t="shared" si="18"/>
        <v>#DIV/0!</v>
      </c>
      <c r="X130" s="48"/>
      <c r="Y130" s="48"/>
      <c r="AA130" s="38" t="e">
        <f t="shared" si="19"/>
        <v>#DIV/0!</v>
      </c>
    </row>
    <row r="131" spans="1:27" s="38" customFormat="1" ht="15" customHeight="1">
      <c r="A131" s="39"/>
      <c r="B131" s="55"/>
      <c r="C131" s="39"/>
      <c r="D131" s="39"/>
      <c r="E131" s="40"/>
      <c r="F131" s="49"/>
      <c r="G131" s="73"/>
      <c r="H131" s="44">
        <f t="shared" si="20"/>
        <v>0</v>
      </c>
      <c r="I131" s="49"/>
      <c r="J131" s="50"/>
      <c r="K131" s="50"/>
      <c r="L131" s="66">
        <f t="shared" si="21"/>
        <v>0</v>
      </c>
      <c r="M131" s="43">
        <f t="shared" si="22"/>
        <v>0</v>
      </c>
      <c r="N131" s="44">
        <f t="shared" si="23"/>
        <v>0</v>
      </c>
      <c r="O131" s="45" t="e">
        <f t="shared" si="13"/>
        <v>#DIV/0!</v>
      </c>
      <c r="P131" s="45" t="e">
        <f t="shared" si="24"/>
        <v>#DIV/0!</v>
      </c>
      <c r="Q131" s="68" t="e">
        <f t="shared" si="14"/>
        <v>#DIV/0!</v>
      </c>
      <c r="R131" s="46" t="e">
        <f t="shared" si="15"/>
        <v>#DIV/0!</v>
      </c>
      <c r="S131" s="46" t="e">
        <f t="shared" si="16"/>
        <v>#DIV/0!</v>
      </c>
      <c r="T131" s="46" t="e">
        <f t="shared" si="25"/>
        <v>#DIV/0!</v>
      </c>
      <c r="U131" s="66" t="e">
        <f t="shared" si="17"/>
        <v>#DIV/0!</v>
      </c>
      <c r="V131" s="66" t="e">
        <f>IF(A131="m",VLOOKUP(P131,Berechnung_Male!$A$1:$D$42,AA131,TRUE),VLOOKUP(Eingabeblatt!P131,Berechnung_Female!$A$1:$D$42,AA131,TRUE))</f>
        <v>#DIV/0!</v>
      </c>
      <c r="W131" s="47" t="e">
        <f t="shared" si="18"/>
        <v>#DIV/0!</v>
      </c>
      <c r="X131" s="48"/>
      <c r="AA131" s="38" t="e">
        <f t="shared" si="19"/>
        <v>#DIV/0!</v>
      </c>
    </row>
    <row r="132" spans="1:27" s="38" customFormat="1" ht="15" customHeight="1">
      <c r="A132" s="39"/>
      <c r="B132" s="55"/>
      <c r="C132" s="39"/>
      <c r="D132" s="39"/>
      <c r="E132" s="40"/>
      <c r="F132" s="49"/>
      <c r="G132" s="73"/>
      <c r="H132" s="44">
        <f t="shared" si="20"/>
        <v>0</v>
      </c>
      <c r="I132" s="41"/>
      <c r="J132" s="41"/>
      <c r="K132" s="41"/>
      <c r="L132" s="66">
        <f t="shared" si="21"/>
        <v>0</v>
      </c>
      <c r="M132" s="43">
        <f t="shared" si="22"/>
        <v>0</v>
      </c>
      <c r="N132" s="44">
        <f t="shared" si="23"/>
        <v>0</v>
      </c>
      <c r="O132" s="45" t="e">
        <f t="shared" si="13"/>
        <v>#DIV/0!</v>
      </c>
      <c r="P132" s="45" t="e">
        <f t="shared" si="24"/>
        <v>#DIV/0!</v>
      </c>
      <c r="Q132" s="68" t="e">
        <f t="shared" si="14"/>
        <v>#DIV/0!</v>
      </c>
      <c r="R132" s="46" t="e">
        <f t="shared" si="15"/>
        <v>#DIV/0!</v>
      </c>
      <c r="S132" s="46" t="e">
        <f t="shared" si="16"/>
        <v>#DIV/0!</v>
      </c>
      <c r="T132" s="46" t="e">
        <f t="shared" si="25"/>
        <v>#DIV/0!</v>
      </c>
      <c r="U132" s="66" t="e">
        <f t="shared" si="17"/>
        <v>#DIV/0!</v>
      </c>
      <c r="V132" s="66" t="e">
        <f>IF(A132="m",VLOOKUP(P132,Berechnung_Male!$A$1:$D$42,AA132,TRUE),VLOOKUP(Eingabeblatt!P132,Berechnung_Female!$A$1:$D$42,AA132,TRUE))</f>
        <v>#DIV/0!</v>
      </c>
      <c r="W132" s="47" t="e">
        <f t="shared" si="18"/>
        <v>#DIV/0!</v>
      </c>
      <c r="X132" s="48"/>
      <c r="Y132" s="48"/>
      <c r="AA132" s="38" t="e">
        <f t="shared" si="19"/>
        <v>#DIV/0!</v>
      </c>
    </row>
    <row r="133" spans="1:27" s="38" customFormat="1" ht="15" customHeight="1">
      <c r="A133" s="39"/>
      <c r="B133" s="55"/>
      <c r="C133" s="39"/>
      <c r="D133" s="39"/>
      <c r="E133" s="40"/>
      <c r="F133" s="49"/>
      <c r="G133" s="73"/>
      <c r="H133" s="44">
        <f t="shared" si="20"/>
        <v>0</v>
      </c>
      <c r="I133" s="41"/>
      <c r="J133" s="41"/>
      <c r="K133" s="41"/>
      <c r="L133" s="66">
        <f t="shared" si="21"/>
        <v>0</v>
      </c>
      <c r="M133" s="43">
        <f t="shared" si="22"/>
        <v>0</v>
      </c>
      <c r="N133" s="44">
        <f t="shared" si="23"/>
        <v>0</v>
      </c>
      <c r="O133" s="45" t="e">
        <f t="shared" ref="O133:O196" si="26">N133-P133</f>
        <v>#DIV/0!</v>
      </c>
      <c r="P133" s="45" t="e">
        <f t="shared" si="24"/>
        <v>#DIV/0!</v>
      </c>
      <c r="Q133" s="68" t="e">
        <f t="shared" ref="Q133:Q196" si="27">IF(R133=1,"Früh / précoce",IF(R133=2,"Durchschnittlich / Normal","Spät / Tardif"))</f>
        <v>#DIV/0!</v>
      </c>
      <c r="R133" s="46" t="e">
        <f t="shared" ref="R133:R196" si="28">IF(A133="m",(IF(O133&lt;12.8,1,IF(O133&gt;14.8,3,2))),(IF(O133&lt;11,1,IF(O133&gt;13,3,2))))</f>
        <v>#DIV/0!</v>
      </c>
      <c r="S133" s="46" t="e">
        <f t="shared" ref="S133:S196" si="29">IF(A133="m",(IF(O133&lt;12.8,1,IF(O133&lt;13.3,2,IF(O133&gt;14.8,5,IF(O133&gt;14.3,4,3))))),(IF(O133&lt;11,1,IF(O133&lt;11.5,2,IF(O133&gt;13,5,IF(O133&gt;12.5,4,3))))))</f>
        <v>#DIV/0!</v>
      </c>
      <c r="T133" s="46" t="e">
        <f t="shared" si="25"/>
        <v>#DIV/0!</v>
      </c>
      <c r="U133" s="66" t="e">
        <f t="shared" ref="U133:U196" si="30">I133+V133</f>
        <v>#DIV/0!</v>
      </c>
      <c r="V133" s="66" t="e">
        <f>IF(A133="m",VLOOKUP(P133,Berechnung_Male!$A$1:$D$42,AA133,TRUE),VLOOKUP(Eingabeblatt!P133,Berechnung_Female!$A$1:$D$42,AA133,TRUE))</f>
        <v>#DIV/0!</v>
      </c>
      <c r="W133" s="47" t="e">
        <f t="shared" ref="W133:W196" si="31">I133/U133</f>
        <v>#DIV/0!</v>
      </c>
      <c r="X133" s="48"/>
      <c r="Y133" s="48"/>
      <c r="AA133" s="38" t="e">
        <f t="shared" ref="AA133:AA196" si="32">IF(A133="m",IF(O133&lt;12.8,2,IF(O133&lt;14.8,3,4)),IF(O133&lt;11,2,IF(O133&lt;13,3,4)))</f>
        <v>#DIV/0!</v>
      </c>
    </row>
    <row r="134" spans="1:27" s="38" customFormat="1" ht="15" customHeight="1">
      <c r="A134" s="39"/>
      <c r="B134" s="55"/>
      <c r="C134" s="39"/>
      <c r="D134" s="39"/>
      <c r="E134" s="40"/>
      <c r="F134" s="49"/>
      <c r="G134" s="73"/>
      <c r="H134" s="44">
        <f t="shared" ref="H134:H197" si="33">F134-G134</f>
        <v>0</v>
      </c>
      <c r="I134" s="41"/>
      <c r="J134" s="41"/>
      <c r="K134" s="41"/>
      <c r="L134" s="66">
        <f t="shared" ref="L134:L197" si="34">J134-K134</f>
        <v>0</v>
      </c>
      <c r="M134" s="43">
        <f t="shared" ref="M134:M197" si="35">I134-J134</f>
        <v>0</v>
      </c>
      <c r="N134" s="44">
        <f t="shared" ref="N134:N197" si="36">(B134-E134)/365.25</f>
        <v>0</v>
      </c>
      <c r="O134" s="45" t="e">
        <f t="shared" si="26"/>
        <v>#DIV/0!</v>
      </c>
      <c r="P134" s="45" t="e">
        <f t="shared" ref="P134:P197" si="37">IF(A134="m",(-9.236+(0.0002708*M134*J134)+(-0.001663*N134*M134)+(0.007216*N134*J134)+(0.02292*F134/I134*100)),(-9.376+(0.0001882*M134*J134)+(0.0022*N134*M134)+(0.005841*N134*J134)-(0.002658*N134*F134)+(0.07693*(F134/I134)*100)))</f>
        <v>#DIV/0!</v>
      </c>
      <c r="Q134" s="68" t="e">
        <f t="shared" si="27"/>
        <v>#DIV/0!</v>
      </c>
      <c r="R134" s="46" t="e">
        <f t="shared" si="28"/>
        <v>#DIV/0!</v>
      </c>
      <c r="S134" s="46" t="e">
        <f t="shared" si="29"/>
        <v>#DIV/0!</v>
      </c>
      <c r="T134" s="46" t="e">
        <f t="shared" ref="T134:T197" si="38">IF(S134=1,"Früh / précoce",IF(S134=2,"Möglicherweise Früh / éventuellement précoce", IF(S134=3,"Durchschnittlich / Normal",IF(S134=4,"Möglicherweise spät / éventuellement tardif","Spät / Tardif"))))</f>
        <v>#DIV/0!</v>
      </c>
      <c r="U134" s="66" t="e">
        <f t="shared" si="30"/>
        <v>#DIV/0!</v>
      </c>
      <c r="V134" s="66" t="e">
        <f>IF(A134="m",VLOOKUP(P134,Berechnung_Male!$A$1:$D$42,AA134,TRUE),VLOOKUP(Eingabeblatt!P134,Berechnung_Female!$A$1:$D$42,AA134,TRUE))</f>
        <v>#DIV/0!</v>
      </c>
      <c r="W134" s="47" t="e">
        <f t="shared" si="31"/>
        <v>#DIV/0!</v>
      </c>
      <c r="X134" s="48"/>
      <c r="Y134" s="48"/>
      <c r="AA134" s="38" t="e">
        <f t="shared" si="32"/>
        <v>#DIV/0!</v>
      </c>
    </row>
    <row r="135" spans="1:27" s="38" customFormat="1" ht="15" customHeight="1">
      <c r="A135" s="39"/>
      <c r="B135" s="55"/>
      <c r="C135" s="39"/>
      <c r="D135" s="39"/>
      <c r="E135" s="40"/>
      <c r="F135" s="49"/>
      <c r="G135" s="73"/>
      <c r="H135" s="44">
        <f t="shared" si="33"/>
        <v>0</v>
      </c>
      <c r="I135" s="41"/>
      <c r="J135" s="41"/>
      <c r="K135" s="41"/>
      <c r="L135" s="66">
        <f t="shared" si="34"/>
        <v>0</v>
      </c>
      <c r="M135" s="43">
        <f t="shared" si="35"/>
        <v>0</v>
      </c>
      <c r="N135" s="44">
        <f t="shared" si="36"/>
        <v>0</v>
      </c>
      <c r="O135" s="45" t="e">
        <f t="shared" si="26"/>
        <v>#DIV/0!</v>
      </c>
      <c r="P135" s="45" t="e">
        <f t="shared" si="37"/>
        <v>#DIV/0!</v>
      </c>
      <c r="Q135" s="68" t="e">
        <f t="shared" si="27"/>
        <v>#DIV/0!</v>
      </c>
      <c r="R135" s="46" t="e">
        <f t="shared" si="28"/>
        <v>#DIV/0!</v>
      </c>
      <c r="S135" s="46" t="e">
        <f t="shared" si="29"/>
        <v>#DIV/0!</v>
      </c>
      <c r="T135" s="46" t="e">
        <f t="shared" si="38"/>
        <v>#DIV/0!</v>
      </c>
      <c r="U135" s="66" t="e">
        <f t="shared" si="30"/>
        <v>#DIV/0!</v>
      </c>
      <c r="V135" s="66" t="e">
        <f>IF(A135="m",VLOOKUP(P135,Berechnung_Male!$A$1:$D$42,AA135,TRUE),VLOOKUP(Eingabeblatt!P135,Berechnung_Female!$A$1:$D$42,AA135,TRUE))</f>
        <v>#DIV/0!</v>
      </c>
      <c r="W135" s="47" t="e">
        <f t="shared" si="31"/>
        <v>#DIV/0!</v>
      </c>
      <c r="X135" s="48"/>
      <c r="Y135" s="48"/>
      <c r="AA135" s="38" t="e">
        <f t="shared" si="32"/>
        <v>#DIV/0!</v>
      </c>
    </row>
    <row r="136" spans="1:27" s="38" customFormat="1" ht="15" customHeight="1">
      <c r="A136" s="39"/>
      <c r="B136" s="55"/>
      <c r="C136" s="39"/>
      <c r="D136" s="39"/>
      <c r="E136" s="40"/>
      <c r="F136" s="49"/>
      <c r="G136" s="73"/>
      <c r="H136" s="44">
        <f t="shared" si="33"/>
        <v>0</v>
      </c>
      <c r="I136" s="49"/>
      <c r="J136" s="50"/>
      <c r="K136" s="50"/>
      <c r="L136" s="66">
        <f t="shared" si="34"/>
        <v>0</v>
      </c>
      <c r="M136" s="43">
        <f t="shared" si="35"/>
        <v>0</v>
      </c>
      <c r="N136" s="44">
        <f t="shared" si="36"/>
        <v>0</v>
      </c>
      <c r="O136" s="45" t="e">
        <f t="shared" si="26"/>
        <v>#DIV/0!</v>
      </c>
      <c r="P136" s="45" t="e">
        <f t="shared" si="37"/>
        <v>#DIV/0!</v>
      </c>
      <c r="Q136" s="68" t="e">
        <f t="shared" si="27"/>
        <v>#DIV/0!</v>
      </c>
      <c r="R136" s="46" t="e">
        <f t="shared" si="28"/>
        <v>#DIV/0!</v>
      </c>
      <c r="S136" s="46" t="e">
        <f t="shared" si="29"/>
        <v>#DIV/0!</v>
      </c>
      <c r="T136" s="46" t="e">
        <f t="shared" si="38"/>
        <v>#DIV/0!</v>
      </c>
      <c r="U136" s="66" t="e">
        <f t="shared" si="30"/>
        <v>#DIV/0!</v>
      </c>
      <c r="V136" s="66" t="e">
        <f>IF(A136="m",VLOOKUP(P136,Berechnung_Male!$A$1:$D$42,AA136,TRUE),VLOOKUP(Eingabeblatt!P136,Berechnung_Female!$A$1:$D$42,AA136,TRUE))</f>
        <v>#DIV/0!</v>
      </c>
      <c r="W136" s="47" t="e">
        <f t="shared" si="31"/>
        <v>#DIV/0!</v>
      </c>
      <c r="X136" s="48"/>
      <c r="AA136" s="38" t="e">
        <f t="shared" si="32"/>
        <v>#DIV/0!</v>
      </c>
    </row>
    <row r="137" spans="1:27" s="38" customFormat="1" ht="15" customHeight="1">
      <c r="A137" s="39"/>
      <c r="B137" s="55"/>
      <c r="C137" s="39"/>
      <c r="D137" s="39"/>
      <c r="E137" s="40"/>
      <c r="F137" s="49"/>
      <c r="G137" s="73"/>
      <c r="H137" s="44">
        <f t="shared" si="33"/>
        <v>0</v>
      </c>
      <c r="I137" s="49"/>
      <c r="J137" s="50"/>
      <c r="K137" s="50"/>
      <c r="L137" s="66">
        <f t="shared" si="34"/>
        <v>0</v>
      </c>
      <c r="M137" s="43">
        <f t="shared" si="35"/>
        <v>0</v>
      </c>
      <c r="N137" s="44">
        <f t="shared" si="36"/>
        <v>0</v>
      </c>
      <c r="O137" s="45" t="e">
        <f t="shared" si="26"/>
        <v>#DIV/0!</v>
      </c>
      <c r="P137" s="45" t="e">
        <f t="shared" si="37"/>
        <v>#DIV/0!</v>
      </c>
      <c r="Q137" s="68" t="e">
        <f t="shared" si="27"/>
        <v>#DIV/0!</v>
      </c>
      <c r="R137" s="46" t="e">
        <f t="shared" si="28"/>
        <v>#DIV/0!</v>
      </c>
      <c r="S137" s="46" t="e">
        <f t="shared" si="29"/>
        <v>#DIV/0!</v>
      </c>
      <c r="T137" s="46" t="e">
        <f t="shared" si="38"/>
        <v>#DIV/0!</v>
      </c>
      <c r="U137" s="66" t="e">
        <f t="shared" si="30"/>
        <v>#DIV/0!</v>
      </c>
      <c r="V137" s="66" t="e">
        <f>IF(A137="m",VLOOKUP(P137,Berechnung_Male!$A$1:$D$42,AA137,TRUE),VLOOKUP(Eingabeblatt!P137,Berechnung_Female!$A$1:$D$42,AA137,TRUE))</f>
        <v>#DIV/0!</v>
      </c>
      <c r="W137" s="47" t="e">
        <f t="shared" si="31"/>
        <v>#DIV/0!</v>
      </c>
      <c r="X137" s="48"/>
      <c r="AA137" s="38" t="e">
        <f t="shared" si="32"/>
        <v>#DIV/0!</v>
      </c>
    </row>
    <row r="138" spans="1:27" s="38" customFormat="1" ht="15" customHeight="1">
      <c r="A138" s="39"/>
      <c r="B138" s="55"/>
      <c r="C138" s="39"/>
      <c r="D138" s="39"/>
      <c r="E138" s="40"/>
      <c r="F138" s="49"/>
      <c r="G138" s="73"/>
      <c r="H138" s="44">
        <f t="shared" si="33"/>
        <v>0</v>
      </c>
      <c r="I138" s="49"/>
      <c r="J138" s="50"/>
      <c r="K138" s="50"/>
      <c r="L138" s="66">
        <f t="shared" si="34"/>
        <v>0</v>
      </c>
      <c r="M138" s="43">
        <f t="shared" si="35"/>
        <v>0</v>
      </c>
      <c r="N138" s="44">
        <f t="shared" si="36"/>
        <v>0</v>
      </c>
      <c r="O138" s="45" t="e">
        <f t="shared" si="26"/>
        <v>#DIV/0!</v>
      </c>
      <c r="P138" s="45" t="e">
        <f t="shared" si="37"/>
        <v>#DIV/0!</v>
      </c>
      <c r="Q138" s="68" t="e">
        <f t="shared" si="27"/>
        <v>#DIV/0!</v>
      </c>
      <c r="R138" s="46" t="e">
        <f t="shared" si="28"/>
        <v>#DIV/0!</v>
      </c>
      <c r="S138" s="46" t="e">
        <f t="shared" si="29"/>
        <v>#DIV/0!</v>
      </c>
      <c r="T138" s="46" t="e">
        <f t="shared" si="38"/>
        <v>#DIV/0!</v>
      </c>
      <c r="U138" s="66" t="e">
        <f t="shared" si="30"/>
        <v>#DIV/0!</v>
      </c>
      <c r="V138" s="66" t="e">
        <f>IF(A138="m",VLOOKUP(P138,Berechnung_Male!$A$1:$D$42,AA138,TRUE),VLOOKUP(Eingabeblatt!P138,Berechnung_Female!$A$1:$D$42,AA138,TRUE))</f>
        <v>#DIV/0!</v>
      </c>
      <c r="W138" s="47" t="e">
        <f t="shared" si="31"/>
        <v>#DIV/0!</v>
      </c>
      <c r="X138" s="48"/>
      <c r="AA138" s="38" t="e">
        <f t="shared" si="32"/>
        <v>#DIV/0!</v>
      </c>
    </row>
    <row r="139" spans="1:27" s="38" customFormat="1" ht="15" customHeight="1">
      <c r="A139" s="39"/>
      <c r="B139" s="55"/>
      <c r="C139" s="39"/>
      <c r="D139" s="39"/>
      <c r="E139" s="40"/>
      <c r="F139" s="49"/>
      <c r="G139" s="73"/>
      <c r="H139" s="44">
        <f t="shared" si="33"/>
        <v>0</v>
      </c>
      <c r="I139" s="49"/>
      <c r="J139" s="50"/>
      <c r="K139" s="50"/>
      <c r="L139" s="66">
        <f t="shared" si="34"/>
        <v>0</v>
      </c>
      <c r="M139" s="43">
        <f t="shared" si="35"/>
        <v>0</v>
      </c>
      <c r="N139" s="44">
        <f t="shared" si="36"/>
        <v>0</v>
      </c>
      <c r="O139" s="45" t="e">
        <f t="shared" si="26"/>
        <v>#DIV/0!</v>
      </c>
      <c r="P139" s="45" t="e">
        <f t="shared" si="37"/>
        <v>#DIV/0!</v>
      </c>
      <c r="Q139" s="68" t="e">
        <f t="shared" si="27"/>
        <v>#DIV/0!</v>
      </c>
      <c r="R139" s="46" t="e">
        <f t="shared" si="28"/>
        <v>#DIV/0!</v>
      </c>
      <c r="S139" s="46" t="e">
        <f t="shared" si="29"/>
        <v>#DIV/0!</v>
      </c>
      <c r="T139" s="46" t="e">
        <f t="shared" si="38"/>
        <v>#DIV/0!</v>
      </c>
      <c r="U139" s="66" t="e">
        <f t="shared" si="30"/>
        <v>#DIV/0!</v>
      </c>
      <c r="V139" s="66" t="e">
        <f>IF(A139="m",VLOOKUP(P139,Berechnung_Male!$A$1:$D$42,AA139,TRUE),VLOOKUP(Eingabeblatt!P139,Berechnung_Female!$A$1:$D$42,AA139,TRUE))</f>
        <v>#DIV/0!</v>
      </c>
      <c r="W139" s="47" t="e">
        <f t="shared" si="31"/>
        <v>#DIV/0!</v>
      </c>
      <c r="X139" s="48"/>
      <c r="AA139" s="38" t="e">
        <f t="shared" si="32"/>
        <v>#DIV/0!</v>
      </c>
    </row>
    <row r="140" spans="1:27" s="38" customFormat="1" ht="15" customHeight="1">
      <c r="A140" s="39"/>
      <c r="B140" s="55"/>
      <c r="C140" s="39"/>
      <c r="D140" s="39"/>
      <c r="E140" s="40"/>
      <c r="F140" s="49"/>
      <c r="G140" s="73"/>
      <c r="H140" s="44">
        <f t="shared" si="33"/>
        <v>0</v>
      </c>
      <c r="I140" s="41"/>
      <c r="J140" s="41"/>
      <c r="K140" s="41"/>
      <c r="L140" s="66">
        <f t="shared" si="34"/>
        <v>0</v>
      </c>
      <c r="M140" s="43">
        <f t="shared" si="35"/>
        <v>0</v>
      </c>
      <c r="N140" s="44">
        <f t="shared" si="36"/>
        <v>0</v>
      </c>
      <c r="O140" s="45" t="e">
        <f t="shared" si="26"/>
        <v>#DIV/0!</v>
      </c>
      <c r="P140" s="45" t="e">
        <f t="shared" si="37"/>
        <v>#DIV/0!</v>
      </c>
      <c r="Q140" s="68" t="e">
        <f t="shared" si="27"/>
        <v>#DIV/0!</v>
      </c>
      <c r="R140" s="46" t="e">
        <f t="shared" si="28"/>
        <v>#DIV/0!</v>
      </c>
      <c r="S140" s="46" t="e">
        <f t="shared" si="29"/>
        <v>#DIV/0!</v>
      </c>
      <c r="T140" s="46" t="e">
        <f t="shared" si="38"/>
        <v>#DIV/0!</v>
      </c>
      <c r="U140" s="66" t="e">
        <f t="shared" si="30"/>
        <v>#DIV/0!</v>
      </c>
      <c r="V140" s="66" t="e">
        <f>IF(A140="m",VLOOKUP(P140,Berechnung_Male!$A$1:$D$42,AA140,TRUE),VLOOKUP(Eingabeblatt!P140,Berechnung_Female!$A$1:$D$42,AA140,TRUE))</f>
        <v>#DIV/0!</v>
      </c>
      <c r="W140" s="47" t="e">
        <f t="shared" si="31"/>
        <v>#DIV/0!</v>
      </c>
      <c r="X140" s="48"/>
      <c r="Y140" s="48"/>
      <c r="AA140" s="38" t="e">
        <f t="shared" si="32"/>
        <v>#DIV/0!</v>
      </c>
    </row>
    <row r="141" spans="1:27" s="38" customFormat="1" ht="15" customHeight="1">
      <c r="A141" s="39"/>
      <c r="B141" s="55"/>
      <c r="C141" s="39"/>
      <c r="D141" s="39"/>
      <c r="E141" s="40"/>
      <c r="F141" s="49"/>
      <c r="G141" s="73"/>
      <c r="H141" s="44">
        <f t="shared" si="33"/>
        <v>0</v>
      </c>
      <c r="I141" s="41"/>
      <c r="J141" s="41"/>
      <c r="K141" s="41"/>
      <c r="L141" s="66">
        <f t="shared" si="34"/>
        <v>0</v>
      </c>
      <c r="M141" s="43">
        <f t="shared" si="35"/>
        <v>0</v>
      </c>
      <c r="N141" s="44">
        <f t="shared" si="36"/>
        <v>0</v>
      </c>
      <c r="O141" s="45" t="e">
        <f t="shared" si="26"/>
        <v>#DIV/0!</v>
      </c>
      <c r="P141" s="45" t="e">
        <f t="shared" si="37"/>
        <v>#DIV/0!</v>
      </c>
      <c r="Q141" s="68" t="e">
        <f t="shared" si="27"/>
        <v>#DIV/0!</v>
      </c>
      <c r="R141" s="46" t="e">
        <f t="shared" si="28"/>
        <v>#DIV/0!</v>
      </c>
      <c r="S141" s="46" t="e">
        <f t="shared" si="29"/>
        <v>#DIV/0!</v>
      </c>
      <c r="T141" s="46" t="e">
        <f t="shared" si="38"/>
        <v>#DIV/0!</v>
      </c>
      <c r="U141" s="66" t="e">
        <f t="shared" si="30"/>
        <v>#DIV/0!</v>
      </c>
      <c r="V141" s="66" t="e">
        <f>IF(A141="m",VLOOKUP(P141,Berechnung_Male!$A$1:$D$42,AA141,TRUE),VLOOKUP(Eingabeblatt!P141,Berechnung_Female!$A$1:$D$42,AA141,TRUE))</f>
        <v>#DIV/0!</v>
      </c>
      <c r="W141" s="47" t="e">
        <f t="shared" si="31"/>
        <v>#DIV/0!</v>
      </c>
      <c r="X141" s="48"/>
      <c r="Y141" s="48"/>
      <c r="AA141" s="38" t="e">
        <f t="shared" si="32"/>
        <v>#DIV/0!</v>
      </c>
    </row>
    <row r="142" spans="1:27" s="38" customFormat="1" ht="15" customHeight="1">
      <c r="A142" s="39"/>
      <c r="B142" s="55"/>
      <c r="C142" s="39"/>
      <c r="D142" s="39"/>
      <c r="E142" s="40"/>
      <c r="F142" s="49"/>
      <c r="G142" s="73"/>
      <c r="H142" s="44">
        <f t="shared" si="33"/>
        <v>0</v>
      </c>
      <c r="I142" s="49"/>
      <c r="J142" s="50"/>
      <c r="K142" s="50"/>
      <c r="L142" s="66">
        <f t="shared" si="34"/>
        <v>0</v>
      </c>
      <c r="M142" s="43">
        <f t="shared" si="35"/>
        <v>0</v>
      </c>
      <c r="N142" s="44">
        <f t="shared" si="36"/>
        <v>0</v>
      </c>
      <c r="O142" s="45" t="e">
        <f t="shared" si="26"/>
        <v>#DIV/0!</v>
      </c>
      <c r="P142" s="45" t="e">
        <f t="shared" si="37"/>
        <v>#DIV/0!</v>
      </c>
      <c r="Q142" s="68" t="e">
        <f t="shared" si="27"/>
        <v>#DIV/0!</v>
      </c>
      <c r="R142" s="46" t="e">
        <f t="shared" si="28"/>
        <v>#DIV/0!</v>
      </c>
      <c r="S142" s="46" t="e">
        <f t="shared" si="29"/>
        <v>#DIV/0!</v>
      </c>
      <c r="T142" s="46" t="e">
        <f t="shared" si="38"/>
        <v>#DIV/0!</v>
      </c>
      <c r="U142" s="66" t="e">
        <f t="shared" si="30"/>
        <v>#DIV/0!</v>
      </c>
      <c r="V142" s="66" t="e">
        <f>IF(A142="m",VLOOKUP(P142,Berechnung_Male!$A$1:$D$42,AA142,TRUE),VLOOKUP(Eingabeblatt!P142,Berechnung_Female!$A$1:$D$42,AA142,TRUE))</f>
        <v>#DIV/0!</v>
      </c>
      <c r="W142" s="47" t="e">
        <f t="shared" si="31"/>
        <v>#DIV/0!</v>
      </c>
      <c r="X142" s="48"/>
      <c r="AA142" s="38" t="e">
        <f t="shared" si="32"/>
        <v>#DIV/0!</v>
      </c>
    </row>
    <row r="143" spans="1:27" s="38" customFormat="1" ht="15" customHeight="1">
      <c r="A143" s="39"/>
      <c r="B143" s="55"/>
      <c r="C143" s="39"/>
      <c r="D143" s="39"/>
      <c r="E143" s="40"/>
      <c r="F143" s="49"/>
      <c r="G143" s="73"/>
      <c r="H143" s="44">
        <f t="shared" si="33"/>
        <v>0</v>
      </c>
      <c r="I143" s="41"/>
      <c r="J143" s="41"/>
      <c r="K143" s="41"/>
      <c r="L143" s="66">
        <f t="shared" si="34"/>
        <v>0</v>
      </c>
      <c r="M143" s="43">
        <f t="shared" si="35"/>
        <v>0</v>
      </c>
      <c r="N143" s="44">
        <f t="shared" si="36"/>
        <v>0</v>
      </c>
      <c r="O143" s="45" t="e">
        <f t="shared" si="26"/>
        <v>#DIV/0!</v>
      </c>
      <c r="P143" s="45" t="e">
        <f t="shared" si="37"/>
        <v>#DIV/0!</v>
      </c>
      <c r="Q143" s="68" t="e">
        <f t="shared" si="27"/>
        <v>#DIV/0!</v>
      </c>
      <c r="R143" s="46" t="e">
        <f t="shared" si="28"/>
        <v>#DIV/0!</v>
      </c>
      <c r="S143" s="46" t="e">
        <f t="shared" si="29"/>
        <v>#DIV/0!</v>
      </c>
      <c r="T143" s="46" t="e">
        <f t="shared" si="38"/>
        <v>#DIV/0!</v>
      </c>
      <c r="U143" s="66" t="e">
        <f t="shared" si="30"/>
        <v>#DIV/0!</v>
      </c>
      <c r="V143" s="66" t="e">
        <f>IF(A143="m",VLOOKUP(P143,Berechnung_Male!$A$1:$D$42,AA143,TRUE),VLOOKUP(Eingabeblatt!P143,Berechnung_Female!$A$1:$D$42,AA143,TRUE))</f>
        <v>#DIV/0!</v>
      </c>
      <c r="W143" s="47" t="e">
        <f t="shared" si="31"/>
        <v>#DIV/0!</v>
      </c>
      <c r="X143" s="48"/>
      <c r="Y143" s="48"/>
      <c r="AA143" s="38" t="e">
        <f t="shared" si="32"/>
        <v>#DIV/0!</v>
      </c>
    </row>
    <row r="144" spans="1:27" s="38" customFormat="1" ht="15" customHeight="1">
      <c r="A144" s="39"/>
      <c r="B144" s="55"/>
      <c r="C144" s="39"/>
      <c r="D144" s="39"/>
      <c r="E144" s="40"/>
      <c r="F144" s="49"/>
      <c r="G144" s="73"/>
      <c r="H144" s="44">
        <f t="shared" si="33"/>
        <v>0</v>
      </c>
      <c r="I144" s="41"/>
      <c r="J144" s="41"/>
      <c r="K144" s="41"/>
      <c r="L144" s="66">
        <f t="shared" si="34"/>
        <v>0</v>
      </c>
      <c r="M144" s="43">
        <f t="shared" si="35"/>
        <v>0</v>
      </c>
      <c r="N144" s="44">
        <f t="shared" si="36"/>
        <v>0</v>
      </c>
      <c r="O144" s="45" t="e">
        <f t="shared" si="26"/>
        <v>#DIV/0!</v>
      </c>
      <c r="P144" s="45" t="e">
        <f t="shared" si="37"/>
        <v>#DIV/0!</v>
      </c>
      <c r="Q144" s="68" t="e">
        <f t="shared" si="27"/>
        <v>#DIV/0!</v>
      </c>
      <c r="R144" s="46" t="e">
        <f t="shared" si="28"/>
        <v>#DIV/0!</v>
      </c>
      <c r="S144" s="46" t="e">
        <f t="shared" si="29"/>
        <v>#DIV/0!</v>
      </c>
      <c r="T144" s="46" t="e">
        <f t="shared" si="38"/>
        <v>#DIV/0!</v>
      </c>
      <c r="U144" s="66" t="e">
        <f t="shared" si="30"/>
        <v>#DIV/0!</v>
      </c>
      <c r="V144" s="66" t="e">
        <f>IF(A144="m",VLOOKUP(P144,Berechnung_Male!$A$1:$D$42,AA144,TRUE),VLOOKUP(Eingabeblatt!P144,Berechnung_Female!$A$1:$D$42,AA144,TRUE))</f>
        <v>#DIV/0!</v>
      </c>
      <c r="W144" s="47" t="e">
        <f t="shared" si="31"/>
        <v>#DIV/0!</v>
      </c>
      <c r="X144" s="48"/>
      <c r="Y144" s="48"/>
      <c r="AA144" s="38" t="e">
        <f t="shared" si="32"/>
        <v>#DIV/0!</v>
      </c>
    </row>
    <row r="145" spans="1:27" s="38" customFormat="1" ht="15" customHeight="1">
      <c r="A145" s="39"/>
      <c r="B145" s="55"/>
      <c r="C145" s="39"/>
      <c r="D145" s="39"/>
      <c r="E145" s="40"/>
      <c r="F145" s="49"/>
      <c r="G145" s="73"/>
      <c r="H145" s="44">
        <f t="shared" si="33"/>
        <v>0</v>
      </c>
      <c r="I145" s="41"/>
      <c r="J145" s="41"/>
      <c r="K145" s="41"/>
      <c r="L145" s="66">
        <f t="shared" si="34"/>
        <v>0</v>
      </c>
      <c r="M145" s="43">
        <f t="shared" si="35"/>
        <v>0</v>
      </c>
      <c r="N145" s="44">
        <f t="shared" si="36"/>
        <v>0</v>
      </c>
      <c r="O145" s="45" t="e">
        <f t="shared" si="26"/>
        <v>#DIV/0!</v>
      </c>
      <c r="P145" s="45" t="e">
        <f t="shared" si="37"/>
        <v>#DIV/0!</v>
      </c>
      <c r="Q145" s="68" t="e">
        <f t="shared" si="27"/>
        <v>#DIV/0!</v>
      </c>
      <c r="R145" s="46" t="e">
        <f t="shared" si="28"/>
        <v>#DIV/0!</v>
      </c>
      <c r="S145" s="46" t="e">
        <f t="shared" si="29"/>
        <v>#DIV/0!</v>
      </c>
      <c r="T145" s="46" t="e">
        <f t="shared" si="38"/>
        <v>#DIV/0!</v>
      </c>
      <c r="U145" s="66" t="e">
        <f t="shared" si="30"/>
        <v>#DIV/0!</v>
      </c>
      <c r="V145" s="66" t="e">
        <f>IF(A145="m",VLOOKUP(P145,Berechnung_Male!$A$1:$D$42,AA145,TRUE),VLOOKUP(Eingabeblatt!P145,Berechnung_Female!$A$1:$D$42,AA145,TRUE))</f>
        <v>#DIV/0!</v>
      </c>
      <c r="W145" s="47" t="e">
        <f t="shared" si="31"/>
        <v>#DIV/0!</v>
      </c>
      <c r="X145" s="48"/>
      <c r="Y145" s="48"/>
      <c r="AA145" s="38" t="e">
        <f t="shared" si="32"/>
        <v>#DIV/0!</v>
      </c>
    </row>
    <row r="146" spans="1:27" s="38" customFormat="1" ht="15" customHeight="1">
      <c r="A146" s="39"/>
      <c r="B146" s="55"/>
      <c r="C146" s="39"/>
      <c r="D146" s="39"/>
      <c r="E146" s="40"/>
      <c r="F146" s="49"/>
      <c r="G146" s="73"/>
      <c r="H146" s="44">
        <f t="shared" si="33"/>
        <v>0</v>
      </c>
      <c r="I146" s="49"/>
      <c r="J146" s="50"/>
      <c r="K146" s="50"/>
      <c r="L146" s="66">
        <f t="shared" si="34"/>
        <v>0</v>
      </c>
      <c r="M146" s="43">
        <f t="shared" si="35"/>
        <v>0</v>
      </c>
      <c r="N146" s="44">
        <f t="shared" si="36"/>
        <v>0</v>
      </c>
      <c r="O146" s="45" t="e">
        <f t="shared" si="26"/>
        <v>#DIV/0!</v>
      </c>
      <c r="P146" s="45" t="e">
        <f t="shared" si="37"/>
        <v>#DIV/0!</v>
      </c>
      <c r="Q146" s="68" t="e">
        <f t="shared" si="27"/>
        <v>#DIV/0!</v>
      </c>
      <c r="R146" s="46" t="e">
        <f t="shared" si="28"/>
        <v>#DIV/0!</v>
      </c>
      <c r="S146" s="46" t="e">
        <f t="shared" si="29"/>
        <v>#DIV/0!</v>
      </c>
      <c r="T146" s="46" t="e">
        <f t="shared" si="38"/>
        <v>#DIV/0!</v>
      </c>
      <c r="U146" s="66" t="e">
        <f t="shared" si="30"/>
        <v>#DIV/0!</v>
      </c>
      <c r="V146" s="66" t="e">
        <f>IF(A146="m",VLOOKUP(P146,Berechnung_Male!$A$1:$D$42,AA146,TRUE),VLOOKUP(Eingabeblatt!P146,Berechnung_Female!$A$1:$D$42,AA146,TRUE))</f>
        <v>#DIV/0!</v>
      </c>
      <c r="W146" s="47" t="e">
        <f t="shared" si="31"/>
        <v>#DIV/0!</v>
      </c>
      <c r="X146" s="48"/>
      <c r="AA146" s="38" t="e">
        <f t="shared" si="32"/>
        <v>#DIV/0!</v>
      </c>
    </row>
    <row r="147" spans="1:27" s="38" customFormat="1" ht="15" customHeight="1">
      <c r="A147" s="39"/>
      <c r="B147" s="55"/>
      <c r="C147" s="39"/>
      <c r="D147" s="39"/>
      <c r="E147" s="40"/>
      <c r="F147" s="49"/>
      <c r="G147" s="73"/>
      <c r="H147" s="44">
        <f t="shared" si="33"/>
        <v>0</v>
      </c>
      <c r="I147" s="49"/>
      <c r="J147" s="50"/>
      <c r="K147" s="50"/>
      <c r="L147" s="66">
        <f t="shared" si="34"/>
        <v>0</v>
      </c>
      <c r="M147" s="43">
        <f t="shared" si="35"/>
        <v>0</v>
      </c>
      <c r="N147" s="44">
        <f t="shared" si="36"/>
        <v>0</v>
      </c>
      <c r="O147" s="45" t="e">
        <f t="shared" si="26"/>
        <v>#DIV/0!</v>
      </c>
      <c r="P147" s="45" t="e">
        <f t="shared" si="37"/>
        <v>#DIV/0!</v>
      </c>
      <c r="Q147" s="68" t="e">
        <f t="shared" si="27"/>
        <v>#DIV/0!</v>
      </c>
      <c r="R147" s="46" t="e">
        <f t="shared" si="28"/>
        <v>#DIV/0!</v>
      </c>
      <c r="S147" s="46" t="e">
        <f t="shared" si="29"/>
        <v>#DIV/0!</v>
      </c>
      <c r="T147" s="46" t="e">
        <f t="shared" si="38"/>
        <v>#DIV/0!</v>
      </c>
      <c r="U147" s="66" t="e">
        <f t="shared" si="30"/>
        <v>#DIV/0!</v>
      </c>
      <c r="V147" s="66" t="e">
        <f>IF(A147="m",VLOOKUP(P147,Berechnung_Male!$A$1:$D$42,AA147,TRUE),VLOOKUP(Eingabeblatt!P147,Berechnung_Female!$A$1:$D$42,AA147,TRUE))</f>
        <v>#DIV/0!</v>
      </c>
      <c r="W147" s="47" t="e">
        <f t="shared" si="31"/>
        <v>#DIV/0!</v>
      </c>
      <c r="X147" s="48"/>
      <c r="AA147" s="38" t="e">
        <f t="shared" si="32"/>
        <v>#DIV/0!</v>
      </c>
    </row>
    <row r="148" spans="1:27" s="38" customFormat="1" ht="15" customHeight="1">
      <c r="A148" s="39"/>
      <c r="B148" s="55"/>
      <c r="C148" s="39"/>
      <c r="D148" s="39"/>
      <c r="E148" s="40"/>
      <c r="F148" s="49"/>
      <c r="G148" s="73"/>
      <c r="H148" s="44">
        <f t="shared" si="33"/>
        <v>0</v>
      </c>
      <c r="I148" s="41"/>
      <c r="J148" s="41"/>
      <c r="K148" s="41"/>
      <c r="L148" s="66">
        <f t="shared" si="34"/>
        <v>0</v>
      </c>
      <c r="M148" s="43">
        <f t="shared" si="35"/>
        <v>0</v>
      </c>
      <c r="N148" s="44">
        <f t="shared" si="36"/>
        <v>0</v>
      </c>
      <c r="O148" s="45" t="e">
        <f t="shared" si="26"/>
        <v>#DIV/0!</v>
      </c>
      <c r="P148" s="45" t="e">
        <f t="shared" si="37"/>
        <v>#DIV/0!</v>
      </c>
      <c r="Q148" s="68" t="e">
        <f t="shared" si="27"/>
        <v>#DIV/0!</v>
      </c>
      <c r="R148" s="46" t="e">
        <f t="shared" si="28"/>
        <v>#DIV/0!</v>
      </c>
      <c r="S148" s="46" t="e">
        <f t="shared" si="29"/>
        <v>#DIV/0!</v>
      </c>
      <c r="T148" s="46" t="e">
        <f t="shared" si="38"/>
        <v>#DIV/0!</v>
      </c>
      <c r="U148" s="66" t="e">
        <f t="shared" si="30"/>
        <v>#DIV/0!</v>
      </c>
      <c r="V148" s="66" t="e">
        <f>IF(A148="m",VLOOKUP(P148,Berechnung_Male!$A$1:$D$42,AA148,TRUE),VLOOKUP(Eingabeblatt!P148,Berechnung_Female!$A$1:$D$42,AA148,TRUE))</f>
        <v>#DIV/0!</v>
      </c>
      <c r="W148" s="47" t="e">
        <f t="shared" si="31"/>
        <v>#DIV/0!</v>
      </c>
      <c r="X148" s="48"/>
      <c r="Y148" s="48"/>
      <c r="AA148" s="38" t="e">
        <f t="shared" si="32"/>
        <v>#DIV/0!</v>
      </c>
    </row>
    <row r="149" spans="1:27" s="38" customFormat="1" ht="15" customHeight="1">
      <c r="A149" s="39"/>
      <c r="B149" s="55"/>
      <c r="C149" s="39"/>
      <c r="D149" s="39"/>
      <c r="E149" s="40"/>
      <c r="F149" s="49"/>
      <c r="G149" s="73"/>
      <c r="H149" s="44">
        <f t="shared" si="33"/>
        <v>0</v>
      </c>
      <c r="I149" s="49"/>
      <c r="J149" s="50"/>
      <c r="K149" s="50"/>
      <c r="L149" s="66">
        <f t="shared" si="34"/>
        <v>0</v>
      </c>
      <c r="M149" s="43">
        <f t="shared" si="35"/>
        <v>0</v>
      </c>
      <c r="N149" s="44">
        <f t="shared" si="36"/>
        <v>0</v>
      </c>
      <c r="O149" s="45" t="e">
        <f t="shared" si="26"/>
        <v>#DIV/0!</v>
      </c>
      <c r="P149" s="45" t="e">
        <f t="shared" si="37"/>
        <v>#DIV/0!</v>
      </c>
      <c r="Q149" s="68" t="e">
        <f t="shared" si="27"/>
        <v>#DIV/0!</v>
      </c>
      <c r="R149" s="46" t="e">
        <f t="shared" si="28"/>
        <v>#DIV/0!</v>
      </c>
      <c r="S149" s="46" t="e">
        <f t="shared" si="29"/>
        <v>#DIV/0!</v>
      </c>
      <c r="T149" s="46" t="e">
        <f t="shared" si="38"/>
        <v>#DIV/0!</v>
      </c>
      <c r="U149" s="66" t="e">
        <f t="shared" si="30"/>
        <v>#DIV/0!</v>
      </c>
      <c r="V149" s="66" t="e">
        <f>IF(A149="m",VLOOKUP(P149,Berechnung_Male!$A$1:$D$42,AA149,TRUE),VLOOKUP(Eingabeblatt!P149,Berechnung_Female!$A$1:$D$42,AA149,TRUE))</f>
        <v>#DIV/0!</v>
      </c>
      <c r="W149" s="47" t="e">
        <f t="shared" si="31"/>
        <v>#DIV/0!</v>
      </c>
      <c r="X149" s="48"/>
      <c r="AA149" s="38" t="e">
        <f t="shared" si="32"/>
        <v>#DIV/0!</v>
      </c>
    </row>
    <row r="150" spans="1:27" s="38" customFormat="1" ht="15" customHeight="1">
      <c r="A150" s="39"/>
      <c r="B150" s="55"/>
      <c r="C150" s="39"/>
      <c r="D150" s="39"/>
      <c r="E150" s="40"/>
      <c r="F150" s="49"/>
      <c r="G150" s="73"/>
      <c r="H150" s="44">
        <f t="shared" si="33"/>
        <v>0</v>
      </c>
      <c r="I150" s="49"/>
      <c r="J150" s="50"/>
      <c r="K150" s="50"/>
      <c r="L150" s="66">
        <f t="shared" si="34"/>
        <v>0</v>
      </c>
      <c r="M150" s="43">
        <f t="shared" si="35"/>
        <v>0</v>
      </c>
      <c r="N150" s="44">
        <f t="shared" si="36"/>
        <v>0</v>
      </c>
      <c r="O150" s="45" t="e">
        <f t="shared" si="26"/>
        <v>#DIV/0!</v>
      </c>
      <c r="P150" s="45" t="e">
        <f t="shared" si="37"/>
        <v>#DIV/0!</v>
      </c>
      <c r="Q150" s="68" t="e">
        <f t="shared" si="27"/>
        <v>#DIV/0!</v>
      </c>
      <c r="R150" s="46" t="e">
        <f t="shared" si="28"/>
        <v>#DIV/0!</v>
      </c>
      <c r="S150" s="46" t="e">
        <f t="shared" si="29"/>
        <v>#DIV/0!</v>
      </c>
      <c r="T150" s="46" t="e">
        <f t="shared" si="38"/>
        <v>#DIV/0!</v>
      </c>
      <c r="U150" s="66" t="e">
        <f t="shared" si="30"/>
        <v>#DIV/0!</v>
      </c>
      <c r="V150" s="66" t="e">
        <f>IF(A150="m",VLOOKUP(P150,Berechnung_Male!$A$1:$D$42,AA150,TRUE),VLOOKUP(Eingabeblatt!P150,Berechnung_Female!$A$1:$D$42,AA150,TRUE))</f>
        <v>#DIV/0!</v>
      </c>
      <c r="W150" s="47" t="e">
        <f t="shared" si="31"/>
        <v>#DIV/0!</v>
      </c>
      <c r="X150" s="48"/>
      <c r="Y150" s="48"/>
      <c r="AA150" s="38" t="e">
        <f t="shared" si="32"/>
        <v>#DIV/0!</v>
      </c>
    </row>
    <row r="151" spans="1:27" s="38" customFormat="1" ht="15" customHeight="1">
      <c r="A151" s="50"/>
      <c r="B151" s="55"/>
      <c r="C151" s="50"/>
      <c r="D151" s="50"/>
      <c r="E151" s="55"/>
      <c r="F151" s="50"/>
      <c r="G151" s="74"/>
      <c r="H151" s="44">
        <f t="shared" si="33"/>
        <v>0</v>
      </c>
      <c r="I151" s="42"/>
      <c r="J151" s="50"/>
      <c r="K151" s="50"/>
      <c r="L151" s="66">
        <f t="shared" si="34"/>
        <v>0</v>
      </c>
      <c r="M151" s="43">
        <f t="shared" si="35"/>
        <v>0</v>
      </c>
      <c r="N151" s="44">
        <f t="shared" si="36"/>
        <v>0</v>
      </c>
      <c r="O151" s="45" t="e">
        <f t="shared" si="26"/>
        <v>#DIV/0!</v>
      </c>
      <c r="P151" s="45" t="e">
        <f t="shared" si="37"/>
        <v>#DIV/0!</v>
      </c>
      <c r="Q151" s="68" t="e">
        <f t="shared" si="27"/>
        <v>#DIV/0!</v>
      </c>
      <c r="R151" s="46" t="e">
        <f t="shared" si="28"/>
        <v>#DIV/0!</v>
      </c>
      <c r="S151" s="46" t="e">
        <f t="shared" si="29"/>
        <v>#DIV/0!</v>
      </c>
      <c r="T151" s="46" t="e">
        <f t="shared" si="38"/>
        <v>#DIV/0!</v>
      </c>
      <c r="U151" s="66" t="e">
        <f t="shared" si="30"/>
        <v>#DIV/0!</v>
      </c>
      <c r="V151" s="66" t="e">
        <f>IF(A151="m",VLOOKUP(P151,Berechnung_Male!$A$1:$D$42,AA151,TRUE),VLOOKUP(Eingabeblatt!P151,Berechnung_Female!$A$1:$D$42,AA151,TRUE))</f>
        <v>#DIV/0!</v>
      </c>
      <c r="W151" s="47" t="e">
        <f t="shared" si="31"/>
        <v>#DIV/0!</v>
      </c>
      <c r="Z151" s="56"/>
      <c r="AA151" s="38" t="e">
        <f t="shared" si="32"/>
        <v>#DIV/0!</v>
      </c>
    </row>
    <row r="152" spans="1:27" s="38" customFormat="1" ht="15" customHeight="1">
      <c r="A152" s="50"/>
      <c r="B152" s="55"/>
      <c r="C152" s="50"/>
      <c r="D152" s="50"/>
      <c r="E152" s="55"/>
      <c r="F152" s="50"/>
      <c r="G152" s="74"/>
      <c r="H152" s="44">
        <f t="shared" si="33"/>
        <v>0</v>
      </c>
      <c r="I152" s="42"/>
      <c r="J152" s="50"/>
      <c r="K152" s="50"/>
      <c r="L152" s="66">
        <f t="shared" si="34"/>
        <v>0</v>
      </c>
      <c r="M152" s="43">
        <f t="shared" si="35"/>
        <v>0</v>
      </c>
      <c r="N152" s="44">
        <f t="shared" si="36"/>
        <v>0</v>
      </c>
      <c r="O152" s="45" t="e">
        <f t="shared" si="26"/>
        <v>#DIV/0!</v>
      </c>
      <c r="P152" s="45" t="e">
        <f t="shared" si="37"/>
        <v>#DIV/0!</v>
      </c>
      <c r="Q152" s="68" t="e">
        <f t="shared" si="27"/>
        <v>#DIV/0!</v>
      </c>
      <c r="R152" s="46" t="e">
        <f t="shared" si="28"/>
        <v>#DIV/0!</v>
      </c>
      <c r="S152" s="46" t="e">
        <f t="shared" si="29"/>
        <v>#DIV/0!</v>
      </c>
      <c r="T152" s="46" t="e">
        <f t="shared" si="38"/>
        <v>#DIV/0!</v>
      </c>
      <c r="U152" s="66" t="e">
        <f t="shared" si="30"/>
        <v>#DIV/0!</v>
      </c>
      <c r="V152" s="66" t="e">
        <f>IF(A152="m",VLOOKUP(P152,Berechnung_Male!$A$1:$D$42,AA152,TRUE),VLOOKUP(Eingabeblatt!P152,Berechnung_Female!$A$1:$D$42,AA152,TRUE))</f>
        <v>#DIV/0!</v>
      </c>
      <c r="W152" s="47" t="e">
        <f t="shared" si="31"/>
        <v>#DIV/0!</v>
      </c>
      <c r="Z152" s="56"/>
      <c r="AA152" s="38" t="e">
        <f t="shared" si="32"/>
        <v>#DIV/0!</v>
      </c>
    </row>
    <row r="153" spans="1:27" s="38" customFormat="1" ht="15" customHeight="1">
      <c r="A153" s="50"/>
      <c r="B153" s="55"/>
      <c r="C153" s="50"/>
      <c r="D153" s="50"/>
      <c r="E153" s="55"/>
      <c r="F153" s="50"/>
      <c r="G153" s="74"/>
      <c r="H153" s="44">
        <f t="shared" si="33"/>
        <v>0</v>
      </c>
      <c r="I153" s="42"/>
      <c r="J153" s="50"/>
      <c r="K153" s="50"/>
      <c r="L153" s="66">
        <f t="shared" si="34"/>
        <v>0</v>
      </c>
      <c r="M153" s="43">
        <f t="shared" si="35"/>
        <v>0</v>
      </c>
      <c r="N153" s="44">
        <f t="shared" si="36"/>
        <v>0</v>
      </c>
      <c r="O153" s="45" t="e">
        <f t="shared" si="26"/>
        <v>#DIV/0!</v>
      </c>
      <c r="P153" s="45" t="e">
        <f t="shared" si="37"/>
        <v>#DIV/0!</v>
      </c>
      <c r="Q153" s="68" t="e">
        <f t="shared" si="27"/>
        <v>#DIV/0!</v>
      </c>
      <c r="R153" s="46" t="e">
        <f t="shared" si="28"/>
        <v>#DIV/0!</v>
      </c>
      <c r="S153" s="46" t="e">
        <f t="shared" si="29"/>
        <v>#DIV/0!</v>
      </c>
      <c r="T153" s="46" t="e">
        <f t="shared" si="38"/>
        <v>#DIV/0!</v>
      </c>
      <c r="U153" s="66" t="e">
        <f t="shared" si="30"/>
        <v>#DIV/0!</v>
      </c>
      <c r="V153" s="66" t="e">
        <f>IF(A153="m",VLOOKUP(P153,Berechnung_Male!$A$1:$D$42,AA153,TRUE),VLOOKUP(Eingabeblatt!P153,Berechnung_Female!$A$1:$D$42,AA153,TRUE))</f>
        <v>#DIV/0!</v>
      </c>
      <c r="W153" s="47" t="e">
        <f t="shared" si="31"/>
        <v>#DIV/0!</v>
      </c>
      <c r="Z153" s="56"/>
      <c r="AA153" s="38" t="e">
        <f t="shared" si="32"/>
        <v>#DIV/0!</v>
      </c>
    </row>
    <row r="154" spans="1:27" s="38" customFormat="1" ht="15" customHeight="1">
      <c r="A154" s="50"/>
      <c r="B154" s="55"/>
      <c r="C154" s="50"/>
      <c r="D154" s="50"/>
      <c r="E154" s="55"/>
      <c r="F154" s="50"/>
      <c r="G154" s="74"/>
      <c r="H154" s="44">
        <f t="shared" si="33"/>
        <v>0</v>
      </c>
      <c r="I154" s="42"/>
      <c r="J154" s="50"/>
      <c r="K154" s="50"/>
      <c r="L154" s="66">
        <f t="shared" si="34"/>
        <v>0</v>
      </c>
      <c r="M154" s="43">
        <f t="shared" si="35"/>
        <v>0</v>
      </c>
      <c r="N154" s="44">
        <f t="shared" si="36"/>
        <v>0</v>
      </c>
      <c r="O154" s="45" t="e">
        <f t="shared" si="26"/>
        <v>#DIV/0!</v>
      </c>
      <c r="P154" s="45" t="e">
        <f t="shared" si="37"/>
        <v>#DIV/0!</v>
      </c>
      <c r="Q154" s="68" t="e">
        <f t="shared" si="27"/>
        <v>#DIV/0!</v>
      </c>
      <c r="R154" s="46" t="e">
        <f t="shared" si="28"/>
        <v>#DIV/0!</v>
      </c>
      <c r="S154" s="46" t="e">
        <f t="shared" si="29"/>
        <v>#DIV/0!</v>
      </c>
      <c r="T154" s="46" t="e">
        <f t="shared" si="38"/>
        <v>#DIV/0!</v>
      </c>
      <c r="U154" s="66" t="e">
        <f t="shared" si="30"/>
        <v>#DIV/0!</v>
      </c>
      <c r="V154" s="66" t="e">
        <f>IF(A154="m",VLOOKUP(P154,Berechnung_Male!$A$1:$D$42,AA154,TRUE),VLOOKUP(Eingabeblatt!P154,Berechnung_Female!$A$1:$D$42,AA154,TRUE))</f>
        <v>#DIV/0!</v>
      </c>
      <c r="W154" s="47" t="e">
        <f t="shared" si="31"/>
        <v>#DIV/0!</v>
      </c>
      <c r="Z154" s="56"/>
      <c r="AA154" s="38" t="e">
        <f t="shared" si="32"/>
        <v>#DIV/0!</v>
      </c>
    </row>
    <row r="155" spans="1:27" s="38" customFormat="1" ht="15" customHeight="1">
      <c r="A155" s="50"/>
      <c r="B155" s="55"/>
      <c r="C155" s="50"/>
      <c r="D155" s="50"/>
      <c r="E155" s="55"/>
      <c r="F155" s="50"/>
      <c r="G155" s="74"/>
      <c r="H155" s="44">
        <f t="shared" si="33"/>
        <v>0</v>
      </c>
      <c r="I155" s="42"/>
      <c r="J155" s="50"/>
      <c r="K155" s="50"/>
      <c r="L155" s="66">
        <f t="shared" si="34"/>
        <v>0</v>
      </c>
      <c r="M155" s="43">
        <f t="shared" si="35"/>
        <v>0</v>
      </c>
      <c r="N155" s="44">
        <f t="shared" si="36"/>
        <v>0</v>
      </c>
      <c r="O155" s="45" t="e">
        <f t="shared" si="26"/>
        <v>#DIV/0!</v>
      </c>
      <c r="P155" s="45" t="e">
        <f t="shared" si="37"/>
        <v>#DIV/0!</v>
      </c>
      <c r="Q155" s="68" t="e">
        <f t="shared" si="27"/>
        <v>#DIV/0!</v>
      </c>
      <c r="R155" s="46" t="e">
        <f t="shared" si="28"/>
        <v>#DIV/0!</v>
      </c>
      <c r="S155" s="46" t="e">
        <f t="shared" si="29"/>
        <v>#DIV/0!</v>
      </c>
      <c r="T155" s="46" t="e">
        <f t="shared" si="38"/>
        <v>#DIV/0!</v>
      </c>
      <c r="U155" s="66" t="e">
        <f t="shared" si="30"/>
        <v>#DIV/0!</v>
      </c>
      <c r="V155" s="66" t="e">
        <f>IF(A155="m",VLOOKUP(P155,Berechnung_Male!$A$1:$D$42,AA155,TRUE),VLOOKUP(Eingabeblatt!P155,Berechnung_Female!$A$1:$D$42,AA155,TRUE))</f>
        <v>#DIV/0!</v>
      </c>
      <c r="W155" s="47" t="e">
        <f t="shared" si="31"/>
        <v>#DIV/0!</v>
      </c>
      <c r="Z155" s="56"/>
      <c r="AA155" s="38" t="e">
        <f t="shared" si="32"/>
        <v>#DIV/0!</v>
      </c>
    </row>
    <row r="156" spans="1:27" s="38" customFormat="1" ht="15" customHeight="1">
      <c r="A156" s="50"/>
      <c r="B156" s="55"/>
      <c r="C156" s="50"/>
      <c r="D156" s="50"/>
      <c r="E156" s="55"/>
      <c r="F156" s="50"/>
      <c r="G156" s="74"/>
      <c r="H156" s="44">
        <f t="shared" si="33"/>
        <v>0</v>
      </c>
      <c r="I156" s="42"/>
      <c r="J156" s="50"/>
      <c r="K156" s="50"/>
      <c r="L156" s="66">
        <f t="shared" si="34"/>
        <v>0</v>
      </c>
      <c r="M156" s="43">
        <f t="shared" si="35"/>
        <v>0</v>
      </c>
      <c r="N156" s="44">
        <f t="shared" si="36"/>
        <v>0</v>
      </c>
      <c r="O156" s="45" t="e">
        <f t="shared" si="26"/>
        <v>#DIV/0!</v>
      </c>
      <c r="P156" s="45" t="e">
        <f t="shared" si="37"/>
        <v>#DIV/0!</v>
      </c>
      <c r="Q156" s="68" t="e">
        <f t="shared" si="27"/>
        <v>#DIV/0!</v>
      </c>
      <c r="R156" s="46" t="e">
        <f t="shared" si="28"/>
        <v>#DIV/0!</v>
      </c>
      <c r="S156" s="46" t="e">
        <f t="shared" si="29"/>
        <v>#DIV/0!</v>
      </c>
      <c r="T156" s="46" t="e">
        <f t="shared" si="38"/>
        <v>#DIV/0!</v>
      </c>
      <c r="U156" s="66" t="e">
        <f t="shared" si="30"/>
        <v>#DIV/0!</v>
      </c>
      <c r="V156" s="66" t="e">
        <f>IF(A156="m",VLOOKUP(P156,Berechnung_Male!$A$1:$D$42,AA156,TRUE),VLOOKUP(Eingabeblatt!P156,Berechnung_Female!$A$1:$D$42,AA156,TRUE))</f>
        <v>#DIV/0!</v>
      </c>
      <c r="W156" s="47" t="e">
        <f t="shared" si="31"/>
        <v>#DIV/0!</v>
      </c>
      <c r="Z156" s="56"/>
      <c r="AA156" s="38" t="e">
        <f t="shared" si="32"/>
        <v>#DIV/0!</v>
      </c>
    </row>
    <row r="157" spans="1:27" s="38" customFormat="1" ht="15" customHeight="1">
      <c r="A157" s="50"/>
      <c r="B157" s="55"/>
      <c r="C157" s="50"/>
      <c r="D157" s="50"/>
      <c r="E157" s="55"/>
      <c r="F157" s="50"/>
      <c r="G157" s="74"/>
      <c r="H157" s="44">
        <f t="shared" si="33"/>
        <v>0</v>
      </c>
      <c r="I157" s="42"/>
      <c r="J157" s="50"/>
      <c r="K157" s="50"/>
      <c r="L157" s="66">
        <f t="shared" si="34"/>
        <v>0</v>
      </c>
      <c r="M157" s="43">
        <f t="shared" si="35"/>
        <v>0</v>
      </c>
      <c r="N157" s="44">
        <f t="shared" si="36"/>
        <v>0</v>
      </c>
      <c r="O157" s="45" t="e">
        <f t="shared" si="26"/>
        <v>#DIV/0!</v>
      </c>
      <c r="P157" s="45" t="e">
        <f t="shared" si="37"/>
        <v>#DIV/0!</v>
      </c>
      <c r="Q157" s="68" t="e">
        <f t="shared" si="27"/>
        <v>#DIV/0!</v>
      </c>
      <c r="R157" s="46" t="e">
        <f t="shared" si="28"/>
        <v>#DIV/0!</v>
      </c>
      <c r="S157" s="46" t="e">
        <f t="shared" si="29"/>
        <v>#DIV/0!</v>
      </c>
      <c r="T157" s="46" t="e">
        <f t="shared" si="38"/>
        <v>#DIV/0!</v>
      </c>
      <c r="U157" s="66" t="e">
        <f t="shared" si="30"/>
        <v>#DIV/0!</v>
      </c>
      <c r="V157" s="66" t="e">
        <f>IF(A157="m",VLOOKUP(P157,Berechnung_Male!$A$1:$D$42,AA157,TRUE),VLOOKUP(Eingabeblatt!P157,Berechnung_Female!$A$1:$D$42,AA157,TRUE))</f>
        <v>#DIV/0!</v>
      </c>
      <c r="W157" s="47" t="e">
        <f t="shared" si="31"/>
        <v>#DIV/0!</v>
      </c>
      <c r="Z157" s="56"/>
      <c r="AA157" s="38" t="e">
        <f t="shared" si="32"/>
        <v>#DIV/0!</v>
      </c>
    </row>
    <row r="158" spans="1:27" s="38" customFormat="1" ht="15" customHeight="1">
      <c r="A158" s="57"/>
      <c r="B158" s="55"/>
      <c r="C158" s="57"/>
      <c r="D158" s="57"/>
      <c r="E158" s="55"/>
      <c r="F158" s="50"/>
      <c r="G158" s="74"/>
      <c r="H158" s="44">
        <f t="shared" si="33"/>
        <v>0</v>
      </c>
      <c r="I158" s="42"/>
      <c r="J158" s="50"/>
      <c r="K158" s="50"/>
      <c r="L158" s="66">
        <f t="shared" si="34"/>
        <v>0</v>
      </c>
      <c r="M158" s="43">
        <f t="shared" si="35"/>
        <v>0</v>
      </c>
      <c r="N158" s="44">
        <f t="shared" si="36"/>
        <v>0</v>
      </c>
      <c r="O158" s="45" t="e">
        <f t="shared" si="26"/>
        <v>#DIV/0!</v>
      </c>
      <c r="P158" s="45" t="e">
        <f t="shared" si="37"/>
        <v>#DIV/0!</v>
      </c>
      <c r="Q158" s="68" t="e">
        <f t="shared" si="27"/>
        <v>#DIV/0!</v>
      </c>
      <c r="R158" s="46" t="e">
        <f t="shared" si="28"/>
        <v>#DIV/0!</v>
      </c>
      <c r="S158" s="46" t="e">
        <f t="shared" si="29"/>
        <v>#DIV/0!</v>
      </c>
      <c r="T158" s="46" t="e">
        <f t="shared" si="38"/>
        <v>#DIV/0!</v>
      </c>
      <c r="U158" s="66" t="e">
        <f t="shared" si="30"/>
        <v>#DIV/0!</v>
      </c>
      <c r="V158" s="66" t="e">
        <f>IF(A158="m",VLOOKUP(P158,Berechnung_Male!$A$1:$D$42,AA158,TRUE),VLOOKUP(Eingabeblatt!P158,Berechnung_Female!$A$1:$D$42,AA158,TRUE))</f>
        <v>#DIV/0!</v>
      </c>
      <c r="W158" s="47" t="e">
        <f t="shared" si="31"/>
        <v>#DIV/0!</v>
      </c>
      <c r="Z158" s="48"/>
      <c r="AA158" s="38" t="e">
        <f t="shared" si="32"/>
        <v>#DIV/0!</v>
      </c>
    </row>
    <row r="159" spans="1:27" s="38" customFormat="1" ht="15" customHeight="1">
      <c r="A159" s="57"/>
      <c r="B159" s="55"/>
      <c r="C159" s="57"/>
      <c r="D159" s="57"/>
      <c r="E159" s="55"/>
      <c r="F159" s="50"/>
      <c r="G159" s="74"/>
      <c r="H159" s="44">
        <f t="shared" si="33"/>
        <v>0</v>
      </c>
      <c r="I159" s="42"/>
      <c r="J159" s="50"/>
      <c r="K159" s="50"/>
      <c r="L159" s="66">
        <f t="shared" si="34"/>
        <v>0</v>
      </c>
      <c r="M159" s="43">
        <f t="shared" si="35"/>
        <v>0</v>
      </c>
      <c r="N159" s="44">
        <f t="shared" si="36"/>
        <v>0</v>
      </c>
      <c r="O159" s="45" t="e">
        <f t="shared" si="26"/>
        <v>#DIV/0!</v>
      </c>
      <c r="P159" s="45" t="e">
        <f t="shared" si="37"/>
        <v>#DIV/0!</v>
      </c>
      <c r="Q159" s="68" t="e">
        <f t="shared" si="27"/>
        <v>#DIV/0!</v>
      </c>
      <c r="R159" s="46" t="e">
        <f t="shared" si="28"/>
        <v>#DIV/0!</v>
      </c>
      <c r="S159" s="46" t="e">
        <f t="shared" si="29"/>
        <v>#DIV/0!</v>
      </c>
      <c r="T159" s="46" t="e">
        <f t="shared" si="38"/>
        <v>#DIV/0!</v>
      </c>
      <c r="U159" s="66" t="e">
        <f t="shared" si="30"/>
        <v>#DIV/0!</v>
      </c>
      <c r="V159" s="66" t="e">
        <f>IF(A159="m",VLOOKUP(P159,Berechnung_Male!$A$1:$D$42,AA159,TRUE),VLOOKUP(Eingabeblatt!P159,Berechnung_Female!$A$1:$D$42,AA159,TRUE))</f>
        <v>#DIV/0!</v>
      </c>
      <c r="W159" s="47" t="e">
        <f t="shared" si="31"/>
        <v>#DIV/0!</v>
      </c>
      <c r="Z159" s="48"/>
      <c r="AA159" s="38" t="e">
        <f t="shared" si="32"/>
        <v>#DIV/0!</v>
      </c>
    </row>
    <row r="160" spans="1:27" s="38" customFormat="1" ht="15" customHeight="1">
      <c r="A160" s="57"/>
      <c r="B160" s="55"/>
      <c r="C160" s="57"/>
      <c r="D160" s="57"/>
      <c r="E160" s="55"/>
      <c r="F160" s="50"/>
      <c r="G160" s="74"/>
      <c r="H160" s="44">
        <f t="shared" si="33"/>
        <v>0</v>
      </c>
      <c r="I160" s="42"/>
      <c r="J160" s="50"/>
      <c r="K160" s="50"/>
      <c r="L160" s="66">
        <f t="shared" si="34"/>
        <v>0</v>
      </c>
      <c r="M160" s="43">
        <f t="shared" si="35"/>
        <v>0</v>
      </c>
      <c r="N160" s="44">
        <f t="shared" si="36"/>
        <v>0</v>
      </c>
      <c r="O160" s="45" t="e">
        <f t="shared" si="26"/>
        <v>#DIV/0!</v>
      </c>
      <c r="P160" s="45" t="e">
        <f t="shared" si="37"/>
        <v>#DIV/0!</v>
      </c>
      <c r="Q160" s="68" t="e">
        <f t="shared" si="27"/>
        <v>#DIV/0!</v>
      </c>
      <c r="R160" s="46" t="e">
        <f t="shared" si="28"/>
        <v>#DIV/0!</v>
      </c>
      <c r="S160" s="46" t="e">
        <f t="shared" si="29"/>
        <v>#DIV/0!</v>
      </c>
      <c r="T160" s="46" t="e">
        <f t="shared" si="38"/>
        <v>#DIV/0!</v>
      </c>
      <c r="U160" s="66" t="e">
        <f t="shared" si="30"/>
        <v>#DIV/0!</v>
      </c>
      <c r="V160" s="66" t="e">
        <f>IF(A160="m",VLOOKUP(P160,Berechnung_Male!$A$1:$D$42,AA160,TRUE),VLOOKUP(Eingabeblatt!P160,Berechnung_Female!$A$1:$D$42,AA160,TRUE))</f>
        <v>#DIV/0!</v>
      </c>
      <c r="W160" s="47" t="e">
        <f t="shared" si="31"/>
        <v>#DIV/0!</v>
      </c>
      <c r="Z160" s="48"/>
      <c r="AA160" s="38" t="e">
        <f t="shared" si="32"/>
        <v>#DIV/0!</v>
      </c>
    </row>
    <row r="161" spans="1:27" s="38" customFormat="1" ht="15" customHeight="1">
      <c r="A161" s="57"/>
      <c r="B161" s="55"/>
      <c r="C161" s="57"/>
      <c r="D161" s="57"/>
      <c r="E161" s="55"/>
      <c r="F161" s="50"/>
      <c r="G161" s="74"/>
      <c r="H161" s="44">
        <f t="shared" si="33"/>
        <v>0</v>
      </c>
      <c r="I161" s="42"/>
      <c r="J161" s="50"/>
      <c r="K161" s="50"/>
      <c r="L161" s="66">
        <f t="shared" si="34"/>
        <v>0</v>
      </c>
      <c r="M161" s="43">
        <f t="shared" si="35"/>
        <v>0</v>
      </c>
      <c r="N161" s="44">
        <f t="shared" si="36"/>
        <v>0</v>
      </c>
      <c r="O161" s="45" t="e">
        <f t="shared" si="26"/>
        <v>#DIV/0!</v>
      </c>
      <c r="P161" s="45" t="e">
        <f t="shared" si="37"/>
        <v>#DIV/0!</v>
      </c>
      <c r="Q161" s="68" t="e">
        <f t="shared" si="27"/>
        <v>#DIV/0!</v>
      </c>
      <c r="R161" s="46" t="e">
        <f t="shared" si="28"/>
        <v>#DIV/0!</v>
      </c>
      <c r="S161" s="46" t="e">
        <f t="shared" si="29"/>
        <v>#DIV/0!</v>
      </c>
      <c r="T161" s="46" t="e">
        <f t="shared" si="38"/>
        <v>#DIV/0!</v>
      </c>
      <c r="U161" s="66" t="e">
        <f t="shared" si="30"/>
        <v>#DIV/0!</v>
      </c>
      <c r="V161" s="66" t="e">
        <f>IF(A161="m",VLOOKUP(P161,Berechnung_Male!$A$1:$D$42,AA161,TRUE),VLOOKUP(Eingabeblatt!P161,Berechnung_Female!$A$1:$D$42,AA161,TRUE))</f>
        <v>#DIV/0!</v>
      </c>
      <c r="W161" s="47" t="e">
        <f t="shared" si="31"/>
        <v>#DIV/0!</v>
      </c>
      <c r="Z161" s="48"/>
      <c r="AA161" s="38" t="e">
        <f t="shared" si="32"/>
        <v>#DIV/0!</v>
      </c>
    </row>
    <row r="162" spans="1:27" s="38" customFormat="1" ht="15" customHeight="1">
      <c r="A162" s="57"/>
      <c r="B162" s="55"/>
      <c r="C162" s="57"/>
      <c r="D162" s="57"/>
      <c r="E162" s="55"/>
      <c r="F162" s="50"/>
      <c r="G162" s="74"/>
      <c r="H162" s="44">
        <f t="shared" si="33"/>
        <v>0</v>
      </c>
      <c r="I162" s="42"/>
      <c r="J162" s="50"/>
      <c r="K162" s="50"/>
      <c r="L162" s="66">
        <f t="shared" si="34"/>
        <v>0</v>
      </c>
      <c r="M162" s="43">
        <f t="shared" si="35"/>
        <v>0</v>
      </c>
      <c r="N162" s="44">
        <f t="shared" si="36"/>
        <v>0</v>
      </c>
      <c r="O162" s="45" t="e">
        <f t="shared" si="26"/>
        <v>#DIV/0!</v>
      </c>
      <c r="P162" s="45" t="e">
        <f t="shared" si="37"/>
        <v>#DIV/0!</v>
      </c>
      <c r="Q162" s="68" t="e">
        <f t="shared" si="27"/>
        <v>#DIV/0!</v>
      </c>
      <c r="R162" s="46" t="e">
        <f t="shared" si="28"/>
        <v>#DIV/0!</v>
      </c>
      <c r="S162" s="46" t="e">
        <f t="shared" si="29"/>
        <v>#DIV/0!</v>
      </c>
      <c r="T162" s="46" t="e">
        <f t="shared" si="38"/>
        <v>#DIV/0!</v>
      </c>
      <c r="U162" s="66" t="e">
        <f t="shared" si="30"/>
        <v>#DIV/0!</v>
      </c>
      <c r="V162" s="66" t="e">
        <f>IF(A162="m",VLOOKUP(P162,Berechnung_Male!$A$1:$D$42,AA162,TRUE),VLOOKUP(Eingabeblatt!P162,Berechnung_Female!$A$1:$D$42,AA162,TRUE))</f>
        <v>#DIV/0!</v>
      </c>
      <c r="W162" s="47" t="e">
        <f t="shared" si="31"/>
        <v>#DIV/0!</v>
      </c>
      <c r="Z162" s="48"/>
      <c r="AA162" s="38" t="e">
        <f t="shared" si="32"/>
        <v>#DIV/0!</v>
      </c>
    </row>
    <row r="163" spans="1:27" s="38" customFormat="1" ht="15" customHeight="1">
      <c r="A163" s="57"/>
      <c r="B163" s="55"/>
      <c r="C163" s="57"/>
      <c r="D163" s="57"/>
      <c r="E163" s="55"/>
      <c r="F163" s="50"/>
      <c r="G163" s="74"/>
      <c r="H163" s="44">
        <f t="shared" si="33"/>
        <v>0</v>
      </c>
      <c r="I163" s="42"/>
      <c r="J163" s="50"/>
      <c r="K163" s="50"/>
      <c r="L163" s="66">
        <f t="shared" si="34"/>
        <v>0</v>
      </c>
      <c r="M163" s="43">
        <f t="shared" si="35"/>
        <v>0</v>
      </c>
      <c r="N163" s="44">
        <f t="shared" si="36"/>
        <v>0</v>
      </c>
      <c r="O163" s="45" t="e">
        <f t="shared" si="26"/>
        <v>#DIV/0!</v>
      </c>
      <c r="P163" s="45" t="e">
        <f t="shared" si="37"/>
        <v>#DIV/0!</v>
      </c>
      <c r="Q163" s="68" t="e">
        <f t="shared" si="27"/>
        <v>#DIV/0!</v>
      </c>
      <c r="R163" s="46" t="e">
        <f t="shared" si="28"/>
        <v>#DIV/0!</v>
      </c>
      <c r="S163" s="46" t="e">
        <f t="shared" si="29"/>
        <v>#DIV/0!</v>
      </c>
      <c r="T163" s="46" t="e">
        <f t="shared" si="38"/>
        <v>#DIV/0!</v>
      </c>
      <c r="U163" s="66" t="e">
        <f t="shared" si="30"/>
        <v>#DIV/0!</v>
      </c>
      <c r="V163" s="66" t="e">
        <f>IF(A163="m",VLOOKUP(P163,Berechnung_Male!$A$1:$D$42,AA163,TRUE),VLOOKUP(Eingabeblatt!P163,Berechnung_Female!$A$1:$D$42,AA163,TRUE))</f>
        <v>#DIV/0!</v>
      </c>
      <c r="W163" s="47" t="e">
        <f t="shared" si="31"/>
        <v>#DIV/0!</v>
      </c>
      <c r="Z163" s="48"/>
      <c r="AA163" s="38" t="e">
        <f t="shared" si="32"/>
        <v>#DIV/0!</v>
      </c>
    </row>
    <row r="164" spans="1:27" s="38" customFormat="1" ht="15" customHeight="1">
      <c r="A164" s="57"/>
      <c r="B164" s="55"/>
      <c r="C164" s="57"/>
      <c r="D164" s="57"/>
      <c r="E164" s="55"/>
      <c r="F164" s="50"/>
      <c r="G164" s="74"/>
      <c r="H164" s="44">
        <f t="shared" si="33"/>
        <v>0</v>
      </c>
      <c r="I164" s="42"/>
      <c r="J164" s="50"/>
      <c r="K164" s="50"/>
      <c r="L164" s="66">
        <f t="shared" si="34"/>
        <v>0</v>
      </c>
      <c r="M164" s="43">
        <f t="shared" si="35"/>
        <v>0</v>
      </c>
      <c r="N164" s="44">
        <f t="shared" si="36"/>
        <v>0</v>
      </c>
      <c r="O164" s="45" t="e">
        <f t="shared" si="26"/>
        <v>#DIV/0!</v>
      </c>
      <c r="P164" s="45" t="e">
        <f t="shared" si="37"/>
        <v>#DIV/0!</v>
      </c>
      <c r="Q164" s="68" t="e">
        <f t="shared" si="27"/>
        <v>#DIV/0!</v>
      </c>
      <c r="R164" s="46" t="e">
        <f t="shared" si="28"/>
        <v>#DIV/0!</v>
      </c>
      <c r="S164" s="46" t="e">
        <f t="shared" si="29"/>
        <v>#DIV/0!</v>
      </c>
      <c r="T164" s="46" t="e">
        <f t="shared" si="38"/>
        <v>#DIV/0!</v>
      </c>
      <c r="U164" s="66" t="e">
        <f t="shared" si="30"/>
        <v>#DIV/0!</v>
      </c>
      <c r="V164" s="66" t="e">
        <f>IF(A164="m",VLOOKUP(P164,Berechnung_Male!$A$1:$D$42,AA164,TRUE),VLOOKUP(Eingabeblatt!P164,Berechnung_Female!$A$1:$D$42,AA164,TRUE))</f>
        <v>#DIV/0!</v>
      </c>
      <c r="W164" s="47" t="e">
        <f t="shared" si="31"/>
        <v>#DIV/0!</v>
      </c>
      <c r="Z164" s="48"/>
      <c r="AA164" s="38" t="e">
        <f t="shared" si="32"/>
        <v>#DIV/0!</v>
      </c>
    </row>
    <row r="165" spans="1:27" s="38" customFormat="1" ht="15" customHeight="1">
      <c r="A165" s="57"/>
      <c r="B165" s="55"/>
      <c r="C165" s="57"/>
      <c r="D165" s="57"/>
      <c r="E165" s="55"/>
      <c r="F165" s="50"/>
      <c r="G165" s="74"/>
      <c r="H165" s="44">
        <f t="shared" si="33"/>
        <v>0</v>
      </c>
      <c r="I165" s="42"/>
      <c r="J165" s="50"/>
      <c r="K165" s="50"/>
      <c r="L165" s="66">
        <f t="shared" si="34"/>
        <v>0</v>
      </c>
      <c r="M165" s="43">
        <f t="shared" si="35"/>
        <v>0</v>
      </c>
      <c r="N165" s="44">
        <f t="shared" si="36"/>
        <v>0</v>
      </c>
      <c r="O165" s="45" t="e">
        <f t="shared" si="26"/>
        <v>#DIV/0!</v>
      </c>
      <c r="P165" s="45" t="e">
        <f t="shared" si="37"/>
        <v>#DIV/0!</v>
      </c>
      <c r="Q165" s="68" t="e">
        <f t="shared" si="27"/>
        <v>#DIV/0!</v>
      </c>
      <c r="R165" s="46" t="e">
        <f t="shared" si="28"/>
        <v>#DIV/0!</v>
      </c>
      <c r="S165" s="46" t="e">
        <f t="shared" si="29"/>
        <v>#DIV/0!</v>
      </c>
      <c r="T165" s="46" t="e">
        <f t="shared" si="38"/>
        <v>#DIV/0!</v>
      </c>
      <c r="U165" s="66" t="e">
        <f t="shared" si="30"/>
        <v>#DIV/0!</v>
      </c>
      <c r="V165" s="66" t="e">
        <f>IF(A165="m",VLOOKUP(P165,Berechnung_Male!$A$1:$D$42,AA165,TRUE),VLOOKUP(Eingabeblatt!P165,Berechnung_Female!$A$1:$D$42,AA165,TRUE))</f>
        <v>#DIV/0!</v>
      </c>
      <c r="W165" s="47" t="e">
        <f t="shared" si="31"/>
        <v>#DIV/0!</v>
      </c>
      <c r="Z165" s="48"/>
      <c r="AA165" s="38" t="e">
        <f t="shared" si="32"/>
        <v>#DIV/0!</v>
      </c>
    </row>
    <row r="166" spans="1:27" s="38" customFormat="1" ht="15" customHeight="1">
      <c r="A166" s="57"/>
      <c r="B166" s="55"/>
      <c r="C166" s="57"/>
      <c r="D166" s="57"/>
      <c r="E166" s="55"/>
      <c r="F166" s="50"/>
      <c r="G166" s="74"/>
      <c r="H166" s="44">
        <f t="shared" si="33"/>
        <v>0</v>
      </c>
      <c r="I166" s="42"/>
      <c r="J166" s="50"/>
      <c r="K166" s="50"/>
      <c r="L166" s="66">
        <f t="shared" si="34"/>
        <v>0</v>
      </c>
      <c r="M166" s="43">
        <f t="shared" si="35"/>
        <v>0</v>
      </c>
      <c r="N166" s="44">
        <f t="shared" si="36"/>
        <v>0</v>
      </c>
      <c r="O166" s="45" t="e">
        <f t="shared" si="26"/>
        <v>#DIV/0!</v>
      </c>
      <c r="P166" s="45" t="e">
        <f t="shared" si="37"/>
        <v>#DIV/0!</v>
      </c>
      <c r="Q166" s="68" t="e">
        <f t="shared" si="27"/>
        <v>#DIV/0!</v>
      </c>
      <c r="R166" s="46" t="e">
        <f t="shared" si="28"/>
        <v>#DIV/0!</v>
      </c>
      <c r="S166" s="46" t="e">
        <f t="shared" si="29"/>
        <v>#DIV/0!</v>
      </c>
      <c r="T166" s="46" t="e">
        <f t="shared" si="38"/>
        <v>#DIV/0!</v>
      </c>
      <c r="U166" s="66" t="e">
        <f t="shared" si="30"/>
        <v>#DIV/0!</v>
      </c>
      <c r="V166" s="66" t="e">
        <f>IF(A166="m",VLOOKUP(P166,Berechnung_Male!$A$1:$D$42,AA166,TRUE),VLOOKUP(Eingabeblatt!P166,Berechnung_Female!$A$1:$D$42,AA166,TRUE))</f>
        <v>#DIV/0!</v>
      </c>
      <c r="W166" s="47" t="e">
        <f t="shared" si="31"/>
        <v>#DIV/0!</v>
      </c>
      <c r="Z166" s="48"/>
      <c r="AA166" s="38" t="e">
        <f t="shared" si="32"/>
        <v>#DIV/0!</v>
      </c>
    </row>
    <row r="167" spans="1:27" s="38" customFormat="1" ht="15" customHeight="1">
      <c r="A167" s="57"/>
      <c r="B167" s="55"/>
      <c r="C167" s="57"/>
      <c r="D167" s="57"/>
      <c r="E167" s="55"/>
      <c r="F167" s="50"/>
      <c r="G167" s="74"/>
      <c r="H167" s="44">
        <f t="shared" si="33"/>
        <v>0</v>
      </c>
      <c r="I167" s="42"/>
      <c r="J167" s="50"/>
      <c r="K167" s="50"/>
      <c r="L167" s="66">
        <f t="shared" si="34"/>
        <v>0</v>
      </c>
      <c r="M167" s="43">
        <f t="shared" si="35"/>
        <v>0</v>
      </c>
      <c r="N167" s="44">
        <f t="shared" si="36"/>
        <v>0</v>
      </c>
      <c r="O167" s="45" t="e">
        <f t="shared" si="26"/>
        <v>#DIV/0!</v>
      </c>
      <c r="P167" s="45" t="e">
        <f t="shared" si="37"/>
        <v>#DIV/0!</v>
      </c>
      <c r="Q167" s="68" t="e">
        <f t="shared" si="27"/>
        <v>#DIV/0!</v>
      </c>
      <c r="R167" s="46" t="e">
        <f t="shared" si="28"/>
        <v>#DIV/0!</v>
      </c>
      <c r="S167" s="46" t="e">
        <f t="shared" si="29"/>
        <v>#DIV/0!</v>
      </c>
      <c r="T167" s="46" t="e">
        <f t="shared" si="38"/>
        <v>#DIV/0!</v>
      </c>
      <c r="U167" s="66" t="e">
        <f t="shared" si="30"/>
        <v>#DIV/0!</v>
      </c>
      <c r="V167" s="66" t="e">
        <f>IF(A167="m",VLOOKUP(P167,Berechnung_Male!$A$1:$D$42,AA167,TRUE),VLOOKUP(Eingabeblatt!P167,Berechnung_Female!$A$1:$D$42,AA167,TRUE))</f>
        <v>#DIV/0!</v>
      </c>
      <c r="W167" s="47" t="e">
        <f t="shared" si="31"/>
        <v>#DIV/0!</v>
      </c>
      <c r="Z167" s="48"/>
      <c r="AA167" s="38" t="e">
        <f t="shared" si="32"/>
        <v>#DIV/0!</v>
      </c>
    </row>
    <row r="168" spans="1:27" s="38" customFormat="1" ht="15" customHeight="1">
      <c r="A168" s="57"/>
      <c r="B168" s="55"/>
      <c r="C168" s="57"/>
      <c r="D168" s="57"/>
      <c r="E168" s="55"/>
      <c r="F168" s="50"/>
      <c r="G168" s="74"/>
      <c r="H168" s="44">
        <f t="shared" si="33"/>
        <v>0</v>
      </c>
      <c r="I168" s="42"/>
      <c r="J168" s="50"/>
      <c r="K168" s="50"/>
      <c r="L168" s="66">
        <f t="shared" si="34"/>
        <v>0</v>
      </c>
      <c r="M168" s="43">
        <f t="shared" si="35"/>
        <v>0</v>
      </c>
      <c r="N168" s="44">
        <f t="shared" si="36"/>
        <v>0</v>
      </c>
      <c r="O168" s="45" t="e">
        <f t="shared" si="26"/>
        <v>#DIV/0!</v>
      </c>
      <c r="P168" s="45" t="e">
        <f t="shared" si="37"/>
        <v>#DIV/0!</v>
      </c>
      <c r="Q168" s="68" t="e">
        <f t="shared" si="27"/>
        <v>#DIV/0!</v>
      </c>
      <c r="R168" s="46" t="e">
        <f t="shared" si="28"/>
        <v>#DIV/0!</v>
      </c>
      <c r="S168" s="46" t="e">
        <f t="shared" si="29"/>
        <v>#DIV/0!</v>
      </c>
      <c r="T168" s="46" t="e">
        <f t="shared" si="38"/>
        <v>#DIV/0!</v>
      </c>
      <c r="U168" s="66" t="e">
        <f t="shared" si="30"/>
        <v>#DIV/0!</v>
      </c>
      <c r="V168" s="66" t="e">
        <f>IF(A168="m",VLOOKUP(P168,Berechnung_Male!$A$1:$D$42,AA168,TRUE),VLOOKUP(Eingabeblatt!P168,Berechnung_Female!$A$1:$D$42,AA168,TRUE))</f>
        <v>#DIV/0!</v>
      </c>
      <c r="W168" s="47" t="e">
        <f t="shared" si="31"/>
        <v>#DIV/0!</v>
      </c>
      <c r="Z168" s="48"/>
      <c r="AA168" s="38" t="e">
        <f t="shared" si="32"/>
        <v>#DIV/0!</v>
      </c>
    </row>
    <row r="169" spans="1:27" s="38" customFormat="1" ht="15" customHeight="1">
      <c r="A169" s="57"/>
      <c r="B169" s="55"/>
      <c r="C169" s="57"/>
      <c r="D169" s="57"/>
      <c r="E169" s="55"/>
      <c r="F169" s="50"/>
      <c r="G169" s="74"/>
      <c r="H169" s="44">
        <f t="shared" si="33"/>
        <v>0</v>
      </c>
      <c r="I169" s="42"/>
      <c r="J169" s="50"/>
      <c r="K169" s="50"/>
      <c r="L169" s="66">
        <f t="shared" si="34"/>
        <v>0</v>
      </c>
      <c r="M169" s="43">
        <f t="shared" si="35"/>
        <v>0</v>
      </c>
      <c r="N169" s="44">
        <f t="shared" si="36"/>
        <v>0</v>
      </c>
      <c r="O169" s="45" t="e">
        <f t="shared" si="26"/>
        <v>#DIV/0!</v>
      </c>
      <c r="P169" s="45" t="e">
        <f t="shared" si="37"/>
        <v>#DIV/0!</v>
      </c>
      <c r="Q169" s="68" t="e">
        <f t="shared" si="27"/>
        <v>#DIV/0!</v>
      </c>
      <c r="R169" s="46" t="e">
        <f t="shared" si="28"/>
        <v>#DIV/0!</v>
      </c>
      <c r="S169" s="46" t="e">
        <f t="shared" si="29"/>
        <v>#DIV/0!</v>
      </c>
      <c r="T169" s="46" t="e">
        <f t="shared" si="38"/>
        <v>#DIV/0!</v>
      </c>
      <c r="U169" s="66" t="e">
        <f t="shared" si="30"/>
        <v>#DIV/0!</v>
      </c>
      <c r="V169" s="66" t="e">
        <f>IF(A169="m",VLOOKUP(P169,Berechnung_Male!$A$1:$D$42,AA169,TRUE),VLOOKUP(Eingabeblatt!P169,Berechnung_Female!$A$1:$D$42,AA169,TRUE))</f>
        <v>#DIV/0!</v>
      </c>
      <c r="W169" s="47" t="e">
        <f t="shared" si="31"/>
        <v>#DIV/0!</v>
      </c>
      <c r="Z169" s="48"/>
      <c r="AA169" s="38" t="e">
        <f t="shared" si="32"/>
        <v>#DIV/0!</v>
      </c>
    </row>
    <row r="170" spans="1:27" s="38" customFormat="1" ht="15" customHeight="1">
      <c r="A170" s="57"/>
      <c r="B170" s="55"/>
      <c r="C170" s="57"/>
      <c r="D170" s="57"/>
      <c r="E170" s="55"/>
      <c r="F170" s="50"/>
      <c r="G170" s="74"/>
      <c r="H170" s="44">
        <f t="shared" si="33"/>
        <v>0</v>
      </c>
      <c r="I170" s="42"/>
      <c r="J170" s="50"/>
      <c r="K170" s="50"/>
      <c r="L170" s="66">
        <f t="shared" si="34"/>
        <v>0</v>
      </c>
      <c r="M170" s="43">
        <f t="shared" si="35"/>
        <v>0</v>
      </c>
      <c r="N170" s="44">
        <f t="shared" si="36"/>
        <v>0</v>
      </c>
      <c r="O170" s="45" t="e">
        <f t="shared" si="26"/>
        <v>#DIV/0!</v>
      </c>
      <c r="P170" s="45" t="e">
        <f t="shared" si="37"/>
        <v>#DIV/0!</v>
      </c>
      <c r="Q170" s="68" t="e">
        <f t="shared" si="27"/>
        <v>#DIV/0!</v>
      </c>
      <c r="R170" s="46" t="e">
        <f t="shared" si="28"/>
        <v>#DIV/0!</v>
      </c>
      <c r="S170" s="46" t="e">
        <f t="shared" si="29"/>
        <v>#DIV/0!</v>
      </c>
      <c r="T170" s="46" t="e">
        <f t="shared" si="38"/>
        <v>#DIV/0!</v>
      </c>
      <c r="U170" s="66" t="e">
        <f t="shared" si="30"/>
        <v>#DIV/0!</v>
      </c>
      <c r="V170" s="66" t="e">
        <f>IF(A170="m",VLOOKUP(P170,Berechnung_Male!$A$1:$D$42,AA170,TRUE),VLOOKUP(Eingabeblatt!P170,Berechnung_Female!$A$1:$D$42,AA170,TRUE))</f>
        <v>#DIV/0!</v>
      </c>
      <c r="W170" s="47" t="e">
        <f t="shared" si="31"/>
        <v>#DIV/0!</v>
      </c>
      <c r="Z170" s="48"/>
      <c r="AA170" s="38" t="e">
        <f t="shared" si="32"/>
        <v>#DIV/0!</v>
      </c>
    </row>
    <row r="171" spans="1:27" s="38" customFormat="1" ht="15" customHeight="1">
      <c r="A171" s="57"/>
      <c r="B171" s="55"/>
      <c r="C171" s="57"/>
      <c r="D171" s="57"/>
      <c r="E171" s="55"/>
      <c r="F171" s="50"/>
      <c r="G171" s="74"/>
      <c r="H171" s="44">
        <f t="shared" si="33"/>
        <v>0</v>
      </c>
      <c r="I171" s="42"/>
      <c r="J171" s="50"/>
      <c r="K171" s="50"/>
      <c r="L171" s="66">
        <f t="shared" si="34"/>
        <v>0</v>
      </c>
      <c r="M171" s="43">
        <f t="shared" si="35"/>
        <v>0</v>
      </c>
      <c r="N171" s="44">
        <f t="shared" si="36"/>
        <v>0</v>
      </c>
      <c r="O171" s="45" t="e">
        <f t="shared" si="26"/>
        <v>#DIV/0!</v>
      </c>
      <c r="P171" s="45" t="e">
        <f t="shared" si="37"/>
        <v>#DIV/0!</v>
      </c>
      <c r="Q171" s="68" t="e">
        <f t="shared" si="27"/>
        <v>#DIV/0!</v>
      </c>
      <c r="R171" s="46" t="e">
        <f t="shared" si="28"/>
        <v>#DIV/0!</v>
      </c>
      <c r="S171" s="46" t="e">
        <f t="shared" si="29"/>
        <v>#DIV/0!</v>
      </c>
      <c r="T171" s="46" t="e">
        <f t="shared" si="38"/>
        <v>#DIV/0!</v>
      </c>
      <c r="U171" s="66" t="e">
        <f t="shared" si="30"/>
        <v>#DIV/0!</v>
      </c>
      <c r="V171" s="66" t="e">
        <f>IF(A171="m",VLOOKUP(P171,Berechnung_Male!$A$1:$D$42,AA171,TRUE),VLOOKUP(Eingabeblatt!P171,Berechnung_Female!$A$1:$D$42,AA171,TRUE))</f>
        <v>#DIV/0!</v>
      </c>
      <c r="W171" s="47" t="e">
        <f t="shared" si="31"/>
        <v>#DIV/0!</v>
      </c>
      <c r="Z171" s="48"/>
      <c r="AA171" s="38" t="e">
        <f t="shared" si="32"/>
        <v>#DIV/0!</v>
      </c>
    </row>
    <row r="172" spans="1:27" s="38" customFormat="1" ht="15" customHeight="1">
      <c r="A172" s="57"/>
      <c r="B172" s="55"/>
      <c r="C172" s="57"/>
      <c r="D172" s="57"/>
      <c r="E172" s="55"/>
      <c r="F172" s="50"/>
      <c r="G172" s="74"/>
      <c r="H172" s="44">
        <f t="shared" si="33"/>
        <v>0</v>
      </c>
      <c r="I172" s="42"/>
      <c r="J172" s="50"/>
      <c r="K172" s="50"/>
      <c r="L172" s="66">
        <f t="shared" si="34"/>
        <v>0</v>
      </c>
      <c r="M172" s="43">
        <f t="shared" si="35"/>
        <v>0</v>
      </c>
      <c r="N172" s="44">
        <f t="shared" si="36"/>
        <v>0</v>
      </c>
      <c r="O172" s="45" t="e">
        <f t="shared" si="26"/>
        <v>#DIV/0!</v>
      </c>
      <c r="P172" s="45" t="e">
        <f t="shared" si="37"/>
        <v>#DIV/0!</v>
      </c>
      <c r="Q172" s="68" t="e">
        <f t="shared" si="27"/>
        <v>#DIV/0!</v>
      </c>
      <c r="R172" s="46" t="e">
        <f t="shared" si="28"/>
        <v>#DIV/0!</v>
      </c>
      <c r="S172" s="46" t="e">
        <f t="shared" si="29"/>
        <v>#DIV/0!</v>
      </c>
      <c r="T172" s="46" t="e">
        <f t="shared" si="38"/>
        <v>#DIV/0!</v>
      </c>
      <c r="U172" s="66" t="e">
        <f t="shared" si="30"/>
        <v>#DIV/0!</v>
      </c>
      <c r="V172" s="66" t="e">
        <f>IF(A172="m",VLOOKUP(P172,Berechnung_Male!$A$1:$D$42,AA172,TRUE),VLOOKUP(Eingabeblatt!P172,Berechnung_Female!$A$1:$D$42,AA172,TRUE))</f>
        <v>#DIV/0!</v>
      </c>
      <c r="W172" s="47" t="e">
        <f t="shared" si="31"/>
        <v>#DIV/0!</v>
      </c>
      <c r="Z172" s="48"/>
      <c r="AA172" s="38" t="e">
        <f t="shared" si="32"/>
        <v>#DIV/0!</v>
      </c>
    </row>
    <row r="173" spans="1:27" s="38" customFormat="1" ht="15" customHeight="1">
      <c r="A173" s="57"/>
      <c r="B173" s="55"/>
      <c r="C173" s="57"/>
      <c r="D173" s="57"/>
      <c r="E173" s="55"/>
      <c r="F173" s="50"/>
      <c r="G173" s="74"/>
      <c r="H173" s="44">
        <f t="shared" si="33"/>
        <v>0</v>
      </c>
      <c r="I173" s="42"/>
      <c r="J173" s="50"/>
      <c r="K173" s="50"/>
      <c r="L173" s="66">
        <f t="shared" si="34"/>
        <v>0</v>
      </c>
      <c r="M173" s="43">
        <f t="shared" si="35"/>
        <v>0</v>
      </c>
      <c r="N173" s="44">
        <f t="shared" si="36"/>
        <v>0</v>
      </c>
      <c r="O173" s="45" t="e">
        <f t="shared" si="26"/>
        <v>#DIV/0!</v>
      </c>
      <c r="P173" s="45" t="e">
        <f t="shared" si="37"/>
        <v>#DIV/0!</v>
      </c>
      <c r="Q173" s="68" t="e">
        <f t="shared" si="27"/>
        <v>#DIV/0!</v>
      </c>
      <c r="R173" s="46" t="e">
        <f t="shared" si="28"/>
        <v>#DIV/0!</v>
      </c>
      <c r="S173" s="46" t="e">
        <f t="shared" si="29"/>
        <v>#DIV/0!</v>
      </c>
      <c r="T173" s="46" t="e">
        <f t="shared" si="38"/>
        <v>#DIV/0!</v>
      </c>
      <c r="U173" s="66" t="e">
        <f t="shared" si="30"/>
        <v>#DIV/0!</v>
      </c>
      <c r="V173" s="66" t="e">
        <f>IF(A173="m",VLOOKUP(P173,Berechnung_Male!$A$1:$D$42,AA173,TRUE),VLOOKUP(Eingabeblatt!P173,Berechnung_Female!$A$1:$D$42,AA173,TRUE))</f>
        <v>#DIV/0!</v>
      </c>
      <c r="W173" s="47" t="e">
        <f t="shared" si="31"/>
        <v>#DIV/0!</v>
      </c>
      <c r="Z173" s="48"/>
      <c r="AA173" s="38" t="e">
        <f t="shared" si="32"/>
        <v>#DIV/0!</v>
      </c>
    </row>
    <row r="174" spans="1:27" s="38" customFormat="1" ht="15" customHeight="1">
      <c r="A174" s="57"/>
      <c r="B174" s="55"/>
      <c r="C174" s="57"/>
      <c r="D174" s="57"/>
      <c r="E174" s="55"/>
      <c r="F174" s="50"/>
      <c r="G174" s="74"/>
      <c r="H174" s="44">
        <f t="shared" si="33"/>
        <v>0</v>
      </c>
      <c r="I174" s="42"/>
      <c r="J174" s="50"/>
      <c r="K174" s="50"/>
      <c r="L174" s="66">
        <f t="shared" si="34"/>
        <v>0</v>
      </c>
      <c r="M174" s="43">
        <f t="shared" si="35"/>
        <v>0</v>
      </c>
      <c r="N174" s="44">
        <f t="shared" si="36"/>
        <v>0</v>
      </c>
      <c r="O174" s="45" t="e">
        <f t="shared" si="26"/>
        <v>#DIV/0!</v>
      </c>
      <c r="P174" s="45" t="e">
        <f t="shared" si="37"/>
        <v>#DIV/0!</v>
      </c>
      <c r="Q174" s="68" t="e">
        <f t="shared" si="27"/>
        <v>#DIV/0!</v>
      </c>
      <c r="R174" s="46" t="e">
        <f t="shared" si="28"/>
        <v>#DIV/0!</v>
      </c>
      <c r="S174" s="46" t="e">
        <f t="shared" si="29"/>
        <v>#DIV/0!</v>
      </c>
      <c r="T174" s="46" t="e">
        <f t="shared" si="38"/>
        <v>#DIV/0!</v>
      </c>
      <c r="U174" s="66" t="e">
        <f t="shared" si="30"/>
        <v>#DIV/0!</v>
      </c>
      <c r="V174" s="66" t="e">
        <f>IF(A174="m",VLOOKUP(P174,Berechnung_Male!$A$1:$D$42,AA174,TRUE),VLOOKUP(Eingabeblatt!P174,Berechnung_Female!$A$1:$D$42,AA174,TRUE))</f>
        <v>#DIV/0!</v>
      </c>
      <c r="W174" s="47" t="e">
        <f t="shared" si="31"/>
        <v>#DIV/0!</v>
      </c>
      <c r="Z174" s="48"/>
      <c r="AA174" s="38" t="e">
        <f t="shared" si="32"/>
        <v>#DIV/0!</v>
      </c>
    </row>
    <row r="175" spans="1:27" s="38" customFormat="1" ht="15" customHeight="1">
      <c r="A175" s="57"/>
      <c r="B175" s="55"/>
      <c r="C175" s="57"/>
      <c r="D175" s="57"/>
      <c r="E175" s="55"/>
      <c r="F175" s="50"/>
      <c r="G175" s="74"/>
      <c r="H175" s="44">
        <f t="shared" si="33"/>
        <v>0</v>
      </c>
      <c r="I175" s="42"/>
      <c r="J175" s="50"/>
      <c r="K175" s="50"/>
      <c r="L175" s="66">
        <f t="shared" si="34"/>
        <v>0</v>
      </c>
      <c r="M175" s="43">
        <f t="shared" si="35"/>
        <v>0</v>
      </c>
      <c r="N175" s="44">
        <f t="shared" si="36"/>
        <v>0</v>
      </c>
      <c r="O175" s="45" t="e">
        <f t="shared" si="26"/>
        <v>#DIV/0!</v>
      </c>
      <c r="P175" s="45" t="e">
        <f t="shared" si="37"/>
        <v>#DIV/0!</v>
      </c>
      <c r="Q175" s="68" t="e">
        <f t="shared" si="27"/>
        <v>#DIV/0!</v>
      </c>
      <c r="R175" s="46" t="e">
        <f t="shared" si="28"/>
        <v>#DIV/0!</v>
      </c>
      <c r="S175" s="46" t="e">
        <f t="shared" si="29"/>
        <v>#DIV/0!</v>
      </c>
      <c r="T175" s="46" t="e">
        <f t="shared" si="38"/>
        <v>#DIV/0!</v>
      </c>
      <c r="U175" s="66" t="e">
        <f t="shared" si="30"/>
        <v>#DIV/0!</v>
      </c>
      <c r="V175" s="66" t="e">
        <f>IF(A175="m",VLOOKUP(P175,Berechnung_Male!$A$1:$D$42,AA175,TRUE),VLOOKUP(Eingabeblatt!P175,Berechnung_Female!$A$1:$D$42,AA175,TRUE))</f>
        <v>#DIV/0!</v>
      </c>
      <c r="W175" s="47" t="e">
        <f t="shared" si="31"/>
        <v>#DIV/0!</v>
      </c>
      <c r="Z175" s="48"/>
      <c r="AA175" s="38" t="e">
        <f t="shared" si="32"/>
        <v>#DIV/0!</v>
      </c>
    </row>
    <row r="176" spans="1:27" s="38" customFormat="1" ht="15" customHeight="1">
      <c r="A176" s="57"/>
      <c r="B176" s="55"/>
      <c r="C176" s="57"/>
      <c r="D176" s="57"/>
      <c r="E176" s="55"/>
      <c r="F176" s="50"/>
      <c r="G176" s="74"/>
      <c r="H176" s="44">
        <f t="shared" si="33"/>
        <v>0</v>
      </c>
      <c r="I176" s="42"/>
      <c r="J176" s="50"/>
      <c r="K176" s="50"/>
      <c r="L176" s="66">
        <f t="shared" si="34"/>
        <v>0</v>
      </c>
      <c r="M176" s="43">
        <f t="shared" si="35"/>
        <v>0</v>
      </c>
      <c r="N176" s="44">
        <f t="shared" si="36"/>
        <v>0</v>
      </c>
      <c r="O176" s="45" t="e">
        <f t="shared" si="26"/>
        <v>#DIV/0!</v>
      </c>
      <c r="P176" s="45" t="e">
        <f t="shared" si="37"/>
        <v>#DIV/0!</v>
      </c>
      <c r="Q176" s="68" t="e">
        <f t="shared" si="27"/>
        <v>#DIV/0!</v>
      </c>
      <c r="R176" s="46" t="e">
        <f t="shared" si="28"/>
        <v>#DIV/0!</v>
      </c>
      <c r="S176" s="46" t="e">
        <f t="shared" si="29"/>
        <v>#DIV/0!</v>
      </c>
      <c r="T176" s="46" t="e">
        <f t="shared" si="38"/>
        <v>#DIV/0!</v>
      </c>
      <c r="U176" s="66" t="e">
        <f t="shared" si="30"/>
        <v>#DIV/0!</v>
      </c>
      <c r="V176" s="66" t="e">
        <f>IF(A176="m",VLOOKUP(P176,Berechnung_Male!$A$1:$D$42,AA176,TRUE),VLOOKUP(Eingabeblatt!P176,Berechnung_Female!$A$1:$D$42,AA176,TRUE))</f>
        <v>#DIV/0!</v>
      </c>
      <c r="W176" s="47" t="e">
        <f t="shared" si="31"/>
        <v>#DIV/0!</v>
      </c>
      <c r="Z176" s="48"/>
      <c r="AA176" s="38" t="e">
        <f t="shared" si="32"/>
        <v>#DIV/0!</v>
      </c>
    </row>
    <row r="177" spans="1:27" s="38" customFormat="1" ht="15" customHeight="1">
      <c r="A177" s="57"/>
      <c r="B177" s="55"/>
      <c r="C177" s="57"/>
      <c r="D177" s="57"/>
      <c r="E177" s="55"/>
      <c r="F177" s="50"/>
      <c r="G177" s="74"/>
      <c r="H177" s="44">
        <f t="shared" si="33"/>
        <v>0</v>
      </c>
      <c r="I177" s="42"/>
      <c r="J177" s="50"/>
      <c r="K177" s="50"/>
      <c r="L177" s="66">
        <f t="shared" si="34"/>
        <v>0</v>
      </c>
      <c r="M177" s="43">
        <f t="shared" si="35"/>
        <v>0</v>
      </c>
      <c r="N177" s="44">
        <f t="shared" si="36"/>
        <v>0</v>
      </c>
      <c r="O177" s="45" t="e">
        <f t="shared" si="26"/>
        <v>#DIV/0!</v>
      </c>
      <c r="P177" s="45" t="e">
        <f t="shared" si="37"/>
        <v>#DIV/0!</v>
      </c>
      <c r="Q177" s="68" t="e">
        <f t="shared" si="27"/>
        <v>#DIV/0!</v>
      </c>
      <c r="R177" s="46" t="e">
        <f t="shared" si="28"/>
        <v>#DIV/0!</v>
      </c>
      <c r="S177" s="46" t="e">
        <f t="shared" si="29"/>
        <v>#DIV/0!</v>
      </c>
      <c r="T177" s="46" t="e">
        <f t="shared" si="38"/>
        <v>#DIV/0!</v>
      </c>
      <c r="U177" s="66" t="e">
        <f t="shared" si="30"/>
        <v>#DIV/0!</v>
      </c>
      <c r="V177" s="66" t="e">
        <f>IF(A177="m",VLOOKUP(P177,Berechnung_Male!$A$1:$D$42,AA177,TRUE),VLOOKUP(Eingabeblatt!P177,Berechnung_Female!$A$1:$D$42,AA177,TRUE))</f>
        <v>#DIV/0!</v>
      </c>
      <c r="W177" s="47" t="e">
        <f t="shared" si="31"/>
        <v>#DIV/0!</v>
      </c>
      <c r="Z177" s="48"/>
      <c r="AA177" s="38" t="e">
        <f t="shared" si="32"/>
        <v>#DIV/0!</v>
      </c>
    </row>
    <row r="178" spans="1:27" s="38" customFormat="1" ht="15" customHeight="1">
      <c r="A178" s="57"/>
      <c r="B178" s="55"/>
      <c r="C178" s="57"/>
      <c r="D178" s="57"/>
      <c r="E178" s="55"/>
      <c r="F178" s="50"/>
      <c r="G178" s="74"/>
      <c r="H178" s="44">
        <f t="shared" si="33"/>
        <v>0</v>
      </c>
      <c r="I178" s="42"/>
      <c r="J178" s="50"/>
      <c r="K178" s="50"/>
      <c r="L178" s="66">
        <f t="shared" si="34"/>
        <v>0</v>
      </c>
      <c r="M178" s="43">
        <f t="shared" si="35"/>
        <v>0</v>
      </c>
      <c r="N178" s="44">
        <f t="shared" si="36"/>
        <v>0</v>
      </c>
      <c r="O178" s="45" t="e">
        <f t="shared" si="26"/>
        <v>#DIV/0!</v>
      </c>
      <c r="P178" s="45" t="e">
        <f t="shared" si="37"/>
        <v>#DIV/0!</v>
      </c>
      <c r="Q178" s="68" t="e">
        <f t="shared" si="27"/>
        <v>#DIV/0!</v>
      </c>
      <c r="R178" s="46" t="e">
        <f t="shared" si="28"/>
        <v>#DIV/0!</v>
      </c>
      <c r="S178" s="46" t="e">
        <f t="shared" si="29"/>
        <v>#DIV/0!</v>
      </c>
      <c r="T178" s="46" t="e">
        <f t="shared" si="38"/>
        <v>#DIV/0!</v>
      </c>
      <c r="U178" s="66" t="e">
        <f t="shared" si="30"/>
        <v>#DIV/0!</v>
      </c>
      <c r="V178" s="66" t="e">
        <f>IF(A178="m",VLOOKUP(P178,Berechnung_Male!$A$1:$D$42,AA178,TRUE),VLOOKUP(Eingabeblatt!P178,Berechnung_Female!$A$1:$D$42,AA178,TRUE))</f>
        <v>#DIV/0!</v>
      </c>
      <c r="W178" s="47" t="e">
        <f t="shared" si="31"/>
        <v>#DIV/0!</v>
      </c>
      <c r="Z178" s="48"/>
      <c r="AA178" s="38" t="e">
        <f t="shared" si="32"/>
        <v>#DIV/0!</v>
      </c>
    </row>
    <row r="179" spans="1:27" s="38" customFormat="1" ht="15" customHeight="1">
      <c r="A179" s="57"/>
      <c r="B179" s="55"/>
      <c r="C179" s="57"/>
      <c r="D179" s="57"/>
      <c r="E179" s="55"/>
      <c r="F179" s="50"/>
      <c r="G179" s="74"/>
      <c r="H179" s="44">
        <f t="shared" si="33"/>
        <v>0</v>
      </c>
      <c r="I179" s="42"/>
      <c r="J179" s="50"/>
      <c r="K179" s="50"/>
      <c r="L179" s="66">
        <f t="shared" si="34"/>
        <v>0</v>
      </c>
      <c r="M179" s="43">
        <f t="shared" si="35"/>
        <v>0</v>
      </c>
      <c r="N179" s="44">
        <f t="shared" si="36"/>
        <v>0</v>
      </c>
      <c r="O179" s="45" t="e">
        <f t="shared" si="26"/>
        <v>#DIV/0!</v>
      </c>
      <c r="P179" s="45" t="e">
        <f t="shared" si="37"/>
        <v>#DIV/0!</v>
      </c>
      <c r="Q179" s="68" t="e">
        <f t="shared" si="27"/>
        <v>#DIV/0!</v>
      </c>
      <c r="R179" s="46" t="e">
        <f t="shared" si="28"/>
        <v>#DIV/0!</v>
      </c>
      <c r="S179" s="46" t="e">
        <f t="shared" si="29"/>
        <v>#DIV/0!</v>
      </c>
      <c r="T179" s="46" t="e">
        <f t="shared" si="38"/>
        <v>#DIV/0!</v>
      </c>
      <c r="U179" s="66" t="e">
        <f t="shared" si="30"/>
        <v>#DIV/0!</v>
      </c>
      <c r="V179" s="66" t="e">
        <f>IF(A179="m",VLOOKUP(P179,Berechnung_Male!$A$1:$D$42,AA179,TRUE),VLOOKUP(Eingabeblatt!P179,Berechnung_Female!$A$1:$D$42,AA179,TRUE))</f>
        <v>#DIV/0!</v>
      </c>
      <c r="W179" s="47" t="e">
        <f t="shared" si="31"/>
        <v>#DIV/0!</v>
      </c>
      <c r="Z179" s="48"/>
      <c r="AA179" s="38" t="e">
        <f t="shared" si="32"/>
        <v>#DIV/0!</v>
      </c>
    </row>
    <row r="180" spans="1:27" s="38" customFormat="1" ht="15" customHeight="1">
      <c r="A180" s="57"/>
      <c r="B180" s="55"/>
      <c r="C180" s="57"/>
      <c r="D180" s="57"/>
      <c r="E180" s="55"/>
      <c r="F180" s="50"/>
      <c r="G180" s="74"/>
      <c r="H180" s="44">
        <f t="shared" si="33"/>
        <v>0</v>
      </c>
      <c r="I180" s="42"/>
      <c r="J180" s="50"/>
      <c r="K180" s="50"/>
      <c r="L180" s="66">
        <f t="shared" si="34"/>
        <v>0</v>
      </c>
      <c r="M180" s="43">
        <f t="shared" si="35"/>
        <v>0</v>
      </c>
      <c r="N180" s="44">
        <f t="shared" si="36"/>
        <v>0</v>
      </c>
      <c r="O180" s="45" t="e">
        <f t="shared" si="26"/>
        <v>#DIV/0!</v>
      </c>
      <c r="P180" s="45" t="e">
        <f t="shared" si="37"/>
        <v>#DIV/0!</v>
      </c>
      <c r="Q180" s="68" t="e">
        <f t="shared" si="27"/>
        <v>#DIV/0!</v>
      </c>
      <c r="R180" s="46" t="e">
        <f t="shared" si="28"/>
        <v>#DIV/0!</v>
      </c>
      <c r="S180" s="46" t="e">
        <f t="shared" si="29"/>
        <v>#DIV/0!</v>
      </c>
      <c r="T180" s="46" t="e">
        <f t="shared" si="38"/>
        <v>#DIV/0!</v>
      </c>
      <c r="U180" s="66" t="e">
        <f t="shared" si="30"/>
        <v>#DIV/0!</v>
      </c>
      <c r="V180" s="66" t="e">
        <f>IF(A180="m",VLOOKUP(P180,Berechnung_Male!$A$1:$D$42,AA180,TRUE),VLOOKUP(Eingabeblatt!P180,Berechnung_Female!$A$1:$D$42,AA180,TRUE))</f>
        <v>#DIV/0!</v>
      </c>
      <c r="W180" s="47" t="e">
        <f t="shared" si="31"/>
        <v>#DIV/0!</v>
      </c>
      <c r="Z180" s="48"/>
      <c r="AA180" s="38" t="e">
        <f t="shared" si="32"/>
        <v>#DIV/0!</v>
      </c>
    </row>
    <row r="181" spans="1:27" s="38" customFormat="1" ht="15" customHeight="1">
      <c r="A181" s="57"/>
      <c r="B181" s="55"/>
      <c r="C181" s="57"/>
      <c r="D181" s="57"/>
      <c r="E181" s="55"/>
      <c r="F181" s="50"/>
      <c r="G181" s="74"/>
      <c r="H181" s="44">
        <f t="shared" si="33"/>
        <v>0</v>
      </c>
      <c r="I181" s="42"/>
      <c r="J181" s="50"/>
      <c r="K181" s="50"/>
      <c r="L181" s="66">
        <f t="shared" si="34"/>
        <v>0</v>
      </c>
      <c r="M181" s="43">
        <f t="shared" si="35"/>
        <v>0</v>
      </c>
      <c r="N181" s="44">
        <f t="shared" si="36"/>
        <v>0</v>
      </c>
      <c r="O181" s="45" t="e">
        <f t="shared" si="26"/>
        <v>#DIV/0!</v>
      </c>
      <c r="P181" s="45" t="e">
        <f t="shared" si="37"/>
        <v>#DIV/0!</v>
      </c>
      <c r="Q181" s="68" t="e">
        <f t="shared" si="27"/>
        <v>#DIV/0!</v>
      </c>
      <c r="R181" s="46" t="e">
        <f t="shared" si="28"/>
        <v>#DIV/0!</v>
      </c>
      <c r="S181" s="46" t="e">
        <f t="shared" si="29"/>
        <v>#DIV/0!</v>
      </c>
      <c r="T181" s="46" t="e">
        <f t="shared" si="38"/>
        <v>#DIV/0!</v>
      </c>
      <c r="U181" s="66" t="e">
        <f t="shared" si="30"/>
        <v>#DIV/0!</v>
      </c>
      <c r="V181" s="66" t="e">
        <f>IF(A181="m",VLOOKUP(P181,Berechnung_Male!$A$1:$D$42,AA181,TRUE),VLOOKUP(Eingabeblatt!P181,Berechnung_Female!$A$1:$D$42,AA181,TRUE))</f>
        <v>#DIV/0!</v>
      </c>
      <c r="W181" s="47" t="e">
        <f t="shared" si="31"/>
        <v>#DIV/0!</v>
      </c>
      <c r="Z181" s="48"/>
      <c r="AA181" s="38" t="e">
        <f t="shared" si="32"/>
        <v>#DIV/0!</v>
      </c>
    </row>
    <row r="182" spans="1:27" s="38" customFormat="1" ht="15" customHeight="1">
      <c r="A182" s="57"/>
      <c r="B182" s="55"/>
      <c r="C182" s="57"/>
      <c r="D182" s="57"/>
      <c r="E182" s="55"/>
      <c r="F182" s="50"/>
      <c r="G182" s="74"/>
      <c r="H182" s="44">
        <f t="shared" si="33"/>
        <v>0</v>
      </c>
      <c r="I182" s="42"/>
      <c r="J182" s="50"/>
      <c r="K182" s="50"/>
      <c r="L182" s="66">
        <f t="shared" si="34"/>
        <v>0</v>
      </c>
      <c r="M182" s="43">
        <f t="shared" si="35"/>
        <v>0</v>
      </c>
      <c r="N182" s="44">
        <f t="shared" si="36"/>
        <v>0</v>
      </c>
      <c r="O182" s="45" t="e">
        <f t="shared" si="26"/>
        <v>#DIV/0!</v>
      </c>
      <c r="P182" s="45" t="e">
        <f t="shared" si="37"/>
        <v>#DIV/0!</v>
      </c>
      <c r="Q182" s="68" t="e">
        <f t="shared" si="27"/>
        <v>#DIV/0!</v>
      </c>
      <c r="R182" s="46" t="e">
        <f t="shared" si="28"/>
        <v>#DIV/0!</v>
      </c>
      <c r="S182" s="46" t="e">
        <f t="shared" si="29"/>
        <v>#DIV/0!</v>
      </c>
      <c r="T182" s="46" t="e">
        <f t="shared" si="38"/>
        <v>#DIV/0!</v>
      </c>
      <c r="U182" s="66" t="e">
        <f t="shared" si="30"/>
        <v>#DIV/0!</v>
      </c>
      <c r="V182" s="66" t="e">
        <f>IF(A182="m",VLOOKUP(P182,Berechnung_Male!$A$1:$D$42,AA182,TRUE),VLOOKUP(Eingabeblatt!P182,Berechnung_Female!$A$1:$D$42,AA182,TRUE))</f>
        <v>#DIV/0!</v>
      </c>
      <c r="W182" s="47" t="e">
        <f t="shared" si="31"/>
        <v>#DIV/0!</v>
      </c>
      <c r="Z182" s="48"/>
      <c r="AA182" s="38" t="e">
        <f t="shared" si="32"/>
        <v>#DIV/0!</v>
      </c>
    </row>
    <row r="183" spans="1:27" s="38" customFormat="1" ht="15" customHeight="1">
      <c r="A183" s="57"/>
      <c r="B183" s="55"/>
      <c r="C183" s="57"/>
      <c r="D183" s="57"/>
      <c r="E183" s="55"/>
      <c r="F183" s="50"/>
      <c r="G183" s="74"/>
      <c r="H183" s="44">
        <f t="shared" si="33"/>
        <v>0</v>
      </c>
      <c r="I183" s="42"/>
      <c r="J183" s="50"/>
      <c r="K183" s="50"/>
      <c r="L183" s="66">
        <f t="shared" si="34"/>
        <v>0</v>
      </c>
      <c r="M183" s="43">
        <f t="shared" si="35"/>
        <v>0</v>
      </c>
      <c r="N183" s="44">
        <f t="shared" si="36"/>
        <v>0</v>
      </c>
      <c r="O183" s="45" t="e">
        <f t="shared" si="26"/>
        <v>#DIV/0!</v>
      </c>
      <c r="P183" s="45" t="e">
        <f t="shared" si="37"/>
        <v>#DIV/0!</v>
      </c>
      <c r="Q183" s="68" t="e">
        <f t="shared" si="27"/>
        <v>#DIV/0!</v>
      </c>
      <c r="R183" s="46" t="e">
        <f t="shared" si="28"/>
        <v>#DIV/0!</v>
      </c>
      <c r="S183" s="46" t="e">
        <f t="shared" si="29"/>
        <v>#DIV/0!</v>
      </c>
      <c r="T183" s="46" t="e">
        <f t="shared" si="38"/>
        <v>#DIV/0!</v>
      </c>
      <c r="U183" s="66" t="e">
        <f t="shared" si="30"/>
        <v>#DIV/0!</v>
      </c>
      <c r="V183" s="66" t="e">
        <f>IF(A183="m",VLOOKUP(P183,Berechnung_Male!$A$1:$D$42,AA183,TRUE),VLOOKUP(Eingabeblatt!P183,Berechnung_Female!$A$1:$D$42,AA183,TRUE))</f>
        <v>#DIV/0!</v>
      </c>
      <c r="W183" s="47" t="e">
        <f t="shared" si="31"/>
        <v>#DIV/0!</v>
      </c>
      <c r="Z183" s="48"/>
      <c r="AA183" s="38" t="e">
        <f t="shared" si="32"/>
        <v>#DIV/0!</v>
      </c>
    </row>
    <row r="184" spans="1:27" s="38" customFormat="1" ht="15" customHeight="1">
      <c r="A184" s="57"/>
      <c r="B184" s="55"/>
      <c r="C184" s="57"/>
      <c r="D184" s="57"/>
      <c r="E184" s="55"/>
      <c r="F184" s="50"/>
      <c r="G184" s="74"/>
      <c r="H184" s="44">
        <f t="shared" si="33"/>
        <v>0</v>
      </c>
      <c r="I184" s="42"/>
      <c r="J184" s="50"/>
      <c r="K184" s="50"/>
      <c r="L184" s="66">
        <f t="shared" si="34"/>
        <v>0</v>
      </c>
      <c r="M184" s="43">
        <f t="shared" si="35"/>
        <v>0</v>
      </c>
      <c r="N184" s="44">
        <f t="shared" si="36"/>
        <v>0</v>
      </c>
      <c r="O184" s="45" t="e">
        <f t="shared" si="26"/>
        <v>#DIV/0!</v>
      </c>
      <c r="P184" s="45" t="e">
        <f t="shared" si="37"/>
        <v>#DIV/0!</v>
      </c>
      <c r="Q184" s="68" t="e">
        <f t="shared" si="27"/>
        <v>#DIV/0!</v>
      </c>
      <c r="R184" s="46" t="e">
        <f t="shared" si="28"/>
        <v>#DIV/0!</v>
      </c>
      <c r="S184" s="46" t="e">
        <f t="shared" si="29"/>
        <v>#DIV/0!</v>
      </c>
      <c r="T184" s="46" t="e">
        <f t="shared" si="38"/>
        <v>#DIV/0!</v>
      </c>
      <c r="U184" s="66" t="e">
        <f t="shared" si="30"/>
        <v>#DIV/0!</v>
      </c>
      <c r="V184" s="66" t="e">
        <f>IF(A184="m",VLOOKUP(P184,Berechnung_Male!$A$1:$D$42,AA184,TRUE),VLOOKUP(Eingabeblatt!P184,Berechnung_Female!$A$1:$D$42,AA184,TRUE))</f>
        <v>#DIV/0!</v>
      </c>
      <c r="W184" s="47" t="e">
        <f t="shared" si="31"/>
        <v>#DIV/0!</v>
      </c>
      <c r="Z184" s="48"/>
      <c r="AA184" s="38" t="e">
        <f t="shared" si="32"/>
        <v>#DIV/0!</v>
      </c>
    </row>
    <row r="185" spans="1:27" s="38" customFormat="1" ht="15" customHeight="1">
      <c r="A185" s="57"/>
      <c r="B185" s="55"/>
      <c r="C185" s="57"/>
      <c r="D185" s="57"/>
      <c r="E185" s="55"/>
      <c r="F185" s="50"/>
      <c r="G185" s="74"/>
      <c r="H185" s="44">
        <f t="shared" si="33"/>
        <v>0</v>
      </c>
      <c r="I185" s="42"/>
      <c r="J185" s="50"/>
      <c r="K185" s="50"/>
      <c r="L185" s="66">
        <f t="shared" si="34"/>
        <v>0</v>
      </c>
      <c r="M185" s="43">
        <f t="shared" si="35"/>
        <v>0</v>
      </c>
      <c r="N185" s="44">
        <f t="shared" si="36"/>
        <v>0</v>
      </c>
      <c r="O185" s="45" t="e">
        <f t="shared" si="26"/>
        <v>#DIV/0!</v>
      </c>
      <c r="P185" s="45" t="e">
        <f t="shared" si="37"/>
        <v>#DIV/0!</v>
      </c>
      <c r="Q185" s="68" t="e">
        <f t="shared" si="27"/>
        <v>#DIV/0!</v>
      </c>
      <c r="R185" s="46" t="e">
        <f t="shared" si="28"/>
        <v>#DIV/0!</v>
      </c>
      <c r="S185" s="46" t="e">
        <f t="shared" si="29"/>
        <v>#DIV/0!</v>
      </c>
      <c r="T185" s="46" t="e">
        <f t="shared" si="38"/>
        <v>#DIV/0!</v>
      </c>
      <c r="U185" s="66" t="e">
        <f t="shared" si="30"/>
        <v>#DIV/0!</v>
      </c>
      <c r="V185" s="66" t="e">
        <f>IF(A185="m",VLOOKUP(P185,Berechnung_Male!$A$1:$D$42,AA185,TRUE),VLOOKUP(Eingabeblatt!P185,Berechnung_Female!$A$1:$D$42,AA185,TRUE))</f>
        <v>#DIV/0!</v>
      </c>
      <c r="W185" s="47" t="e">
        <f t="shared" si="31"/>
        <v>#DIV/0!</v>
      </c>
      <c r="Z185" s="48"/>
      <c r="AA185" s="38" t="e">
        <f t="shared" si="32"/>
        <v>#DIV/0!</v>
      </c>
    </row>
    <row r="186" spans="1:27" s="38" customFormat="1" ht="15" customHeight="1">
      <c r="A186" s="57"/>
      <c r="B186" s="55"/>
      <c r="C186" s="57"/>
      <c r="D186" s="57"/>
      <c r="E186" s="55"/>
      <c r="F186" s="50"/>
      <c r="G186" s="74"/>
      <c r="H186" s="44">
        <f t="shared" si="33"/>
        <v>0</v>
      </c>
      <c r="I186" s="42"/>
      <c r="J186" s="50"/>
      <c r="K186" s="50"/>
      <c r="L186" s="66">
        <f t="shared" si="34"/>
        <v>0</v>
      </c>
      <c r="M186" s="43">
        <f t="shared" si="35"/>
        <v>0</v>
      </c>
      <c r="N186" s="44">
        <f t="shared" si="36"/>
        <v>0</v>
      </c>
      <c r="O186" s="45" t="e">
        <f t="shared" si="26"/>
        <v>#DIV/0!</v>
      </c>
      <c r="P186" s="45" t="e">
        <f t="shared" si="37"/>
        <v>#DIV/0!</v>
      </c>
      <c r="Q186" s="68" t="e">
        <f t="shared" si="27"/>
        <v>#DIV/0!</v>
      </c>
      <c r="R186" s="46" t="e">
        <f t="shared" si="28"/>
        <v>#DIV/0!</v>
      </c>
      <c r="S186" s="46" t="e">
        <f t="shared" si="29"/>
        <v>#DIV/0!</v>
      </c>
      <c r="T186" s="46" t="e">
        <f t="shared" si="38"/>
        <v>#DIV/0!</v>
      </c>
      <c r="U186" s="66" t="e">
        <f t="shared" si="30"/>
        <v>#DIV/0!</v>
      </c>
      <c r="V186" s="66" t="e">
        <f>IF(A186="m",VLOOKUP(P186,Berechnung_Male!$A$1:$D$42,AA186,TRUE),VLOOKUP(Eingabeblatt!P186,Berechnung_Female!$A$1:$D$42,AA186,TRUE))</f>
        <v>#DIV/0!</v>
      </c>
      <c r="W186" s="47" t="e">
        <f t="shared" si="31"/>
        <v>#DIV/0!</v>
      </c>
      <c r="Z186" s="48"/>
      <c r="AA186" s="38" t="e">
        <f t="shared" si="32"/>
        <v>#DIV/0!</v>
      </c>
    </row>
    <row r="187" spans="1:27" s="38" customFormat="1" ht="15" customHeight="1">
      <c r="A187" s="57"/>
      <c r="B187" s="55"/>
      <c r="C187" s="57"/>
      <c r="D187" s="57"/>
      <c r="E187" s="55"/>
      <c r="F187" s="50"/>
      <c r="G187" s="74"/>
      <c r="H187" s="44">
        <f t="shared" si="33"/>
        <v>0</v>
      </c>
      <c r="I187" s="42"/>
      <c r="J187" s="50"/>
      <c r="K187" s="50"/>
      <c r="L187" s="66">
        <f t="shared" si="34"/>
        <v>0</v>
      </c>
      <c r="M187" s="43">
        <f t="shared" si="35"/>
        <v>0</v>
      </c>
      <c r="N187" s="44">
        <f t="shared" si="36"/>
        <v>0</v>
      </c>
      <c r="O187" s="45" t="e">
        <f t="shared" si="26"/>
        <v>#DIV/0!</v>
      </c>
      <c r="P187" s="45" t="e">
        <f t="shared" si="37"/>
        <v>#DIV/0!</v>
      </c>
      <c r="Q187" s="68" t="e">
        <f t="shared" si="27"/>
        <v>#DIV/0!</v>
      </c>
      <c r="R187" s="46" t="e">
        <f t="shared" si="28"/>
        <v>#DIV/0!</v>
      </c>
      <c r="S187" s="46" t="e">
        <f t="shared" si="29"/>
        <v>#DIV/0!</v>
      </c>
      <c r="T187" s="46" t="e">
        <f t="shared" si="38"/>
        <v>#DIV/0!</v>
      </c>
      <c r="U187" s="66" t="e">
        <f t="shared" si="30"/>
        <v>#DIV/0!</v>
      </c>
      <c r="V187" s="66" t="e">
        <f>IF(A187="m",VLOOKUP(P187,Berechnung_Male!$A$1:$D$42,AA187,TRUE),VLOOKUP(Eingabeblatt!P187,Berechnung_Female!$A$1:$D$42,AA187,TRUE))</f>
        <v>#DIV/0!</v>
      </c>
      <c r="W187" s="47" t="e">
        <f t="shared" si="31"/>
        <v>#DIV/0!</v>
      </c>
      <c r="Z187" s="48"/>
      <c r="AA187" s="38" t="e">
        <f t="shared" si="32"/>
        <v>#DIV/0!</v>
      </c>
    </row>
    <row r="188" spans="1:27" s="38" customFormat="1" ht="15" customHeight="1">
      <c r="A188" s="57"/>
      <c r="B188" s="55"/>
      <c r="C188" s="57"/>
      <c r="D188" s="57"/>
      <c r="E188" s="55"/>
      <c r="F188" s="50"/>
      <c r="G188" s="74"/>
      <c r="H188" s="44">
        <f t="shared" si="33"/>
        <v>0</v>
      </c>
      <c r="I188" s="42"/>
      <c r="J188" s="50"/>
      <c r="K188" s="50"/>
      <c r="L188" s="66">
        <f t="shared" si="34"/>
        <v>0</v>
      </c>
      <c r="M188" s="43">
        <f t="shared" si="35"/>
        <v>0</v>
      </c>
      <c r="N188" s="44">
        <f t="shared" si="36"/>
        <v>0</v>
      </c>
      <c r="O188" s="45" t="e">
        <f t="shared" si="26"/>
        <v>#DIV/0!</v>
      </c>
      <c r="P188" s="45" t="e">
        <f t="shared" si="37"/>
        <v>#DIV/0!</v>
      </c>
      <c r="Q188" s="68" t="e">
        <f t="shared" si="27"/>
        <v>#DIV/0!</v>
      </c>
      <c r="R188" s="46" t="e">
        <f t="shared" si="28"/>
        <v>#DIV/0!</v>
      </c>
      <c r="S188" s="46" t="e">
        <f t="shared" si="29"/>
        <v>#DIV/0!</v>
      </c>
      <c r="T188" s="46" t="e">
        <f t="shared" si="38"/>
        <v>#DIV/0!</v>
      </c>
      <c r="U188" s="66" t="e">
        <f t="shared" si="30"/>
        <v>#DIV/0!</v>
      </c>
      <c r="V188" s="66" t="e">
        <f>IF(A188="m",VLOOKUP(P188,Berechnung_Male!$A$1:$D$42,AA188,TRUE),VLOOKUP(Eingabeblatt!P188,Berechnung_Female!$A$1:$D$42,AA188,TRUE))</f>
        <v>#DIV/0!</v>
      </c>
      <c r="W188" s="47" t="e">
        <f t="shared" si="31"/>
        <v>#DIV/0!</v>
      </c>
      <c r="Z188" s="48"/>
      <c r="AA188" s="38" t="e">
        <f t="shared" si="32"/>
        <v>#DIV/0!</v>
      </c>
    </row>
    <row r="189" spans="1:27" s="38" customFormat="1" ht="15" customHeight="1">
      <c r="A189" s="57"/>
      <c r="B189" s="55"/>
      <c r="C189" s="57"/>
      <c r="D189" s="57"/>
      <c r="E189" s="55"/>
      <c r="F189" s="50"/>
      <c r="G189" s="74"/>
      <c r="H189" s="44">
        <f t="shared" si="33"/>
        <v>0</v>
      </c>
      <c r="I189" s="42"/>
      <c r="J189" s="50"/>
      <c r="K189" s="50"/>
      <c r="L189" s="66">
        <f t="shared" si="34"/>
        <v>0</v>
      </c>
      <c r="M189" s="43">
        <f t="shared" si="35"/>
        <v>0</v>
      </c>
      <c r="N189" s="44">
        <f t="shared" si="36"/>
        <v>0</v>
      </c>
      <c r="O189" s="45" t="e">
        <f t="shared" si="26"/>
        <v>#DIV/0!</v>
      </c>
      <c r="P189" s="45" t="e">
        <f t="shared" si="37"/>
        <v>#DIV/0!</v>
      </c>
      <c r="Q189" s="68" t="e">
        <f t="shared" si="27"/>
        <v>#DIV/0!</v>
      </c>
      <c r="R189" s="46" t="e">
        <f t="shared" si="28"/>
        <v>#DIV/0!</v>
      </c>
      <c r="S189" s="46" t="e">
        <f t="shared" si="29"/>
        <v>#DIV/0!</v>
      </c>
      <c r="T189" s="46" t="e">
        <f t="shared" si="38"/>
        <v>#DIV/0!</v>
      </c>
      <c r="U189" s="66" t="e">
        <f t="shared" si="30"/>
        <v>#DIV/0!</v>
      </c>
      <c r="V189" s="66" t="e">
        <f>IF(A189="m",VLOOKUP(P189,Berechnung_Male!$A$1:$D$42,AA189,TRUE),VLOOKUP(Eingabeblatt!P189,Berechnung_Female!$A$1:$D$42,AA189,TRUE))</f>
        <v>#DIV/0!</v>
      </c>
      <c r="W189" s="47" t="e">
        <f t="shared" si="31"/>
        <v>#DIV/0!</v>
      </c>
      <c r="Z189" s="48"/>
      <c r="AA189" s="38" t="e">
        <f t="shared" si="32"/>
        <v>#DIV/0!</v>
      </c>
    </row>
    <row r="190" spans="1:27" s="38" customFormat="1" ht="15" customHeight="1">
      <c r="A190" s="57"/>
      <c r="B190" s="55"/>
      <c r="C190" s="57"/>
      <c r="D190" s="57"/>
      <c r="E190" s="55"/>
      <c r="F190" s="50"/>
      <c r="G190" s="74"/>
      <c r="H190" s="44">
        <f t="shared" si="33"/>
        <v>0</v>
      </c>
      <c r="I190" s="42"/>
      <c r="J190" s="50"/>
      <c r="K190" s="50"/>
      <c r="L190" s="66">
        <f t="shared" si="34"/>
        <v>0</v>
      </c>
      <c r="M190" s="43">
        <f t="shared" si="35"/>
        <v>0</v>
      </c>
      <c r="N190" s="44">
        <f t="shared" si="36"/>
        <v>0</v>
      </c>
      <c r="O190" s="45" t="e">
        <f t="shared" si="26"/>
        <v>#DIV/0!</v>
      </c>
      <c r="P190" s="45" t="e">
        <f t="shared" si="37"/>
        <v>#DIV/0!</v>
      </c>
      <c r="Q190" s="68" t="e">
        <f t="shared" si="27"/>
        <v>#DIV/0!</v>
      </c>
      <c r="R190" s="46" t="e">
        <f t="shared" si="28"/>
        <v>#DIV/0!</v>
      </c>
      <c r="S190" s="46" t="e">
        <f t="shared" si="29"/>
        <v>#DIV/0!</v>
      </c>
      <c r="T190" s="46" t="e">
        <f t="shared" si="38"/>
        <v>#DIV/0!</v>
      </c>
      <c r="U190" s="66" t="e">
        <f t="shared" si="30"/>
        <v>#DIV/0!</v>
      </c>
      <c r="V190" s="66" t="e">
        <f>IF(A190="m",VLOOKUP(P190,Berechnung_Male!$A$1:$D$42,AA190,TRUE),VLOOKUP(Eingabeblatt!P190,Berechnung_Female!$A$1:$D$42,AA190,TRUE))</f>
        <v>#DIV/0!</v>
      </c>
      <c r="W190" s="47" t="e">
        <f t="shared" si="31"/>
        <v>#DIV/0!</v>
      </c>
      <c r="Z190" s="48"/>
      <c r="AA190" s="38" t="e">
        <f t="shared" si="32"/>
        <v>#DIV/0!</v>
      </c>
    </row>
    <row r="191" spans="1:27" s="38" customFormat="1" ht="15" customHeight="1">
      <c r="A191" s="57"/>
      <c r="B191" s="55"/>
      <c r="C191" s="57"/>
      <c r="D191" s="57"/>
      <c r="E191" s="55"/>
      <c r="F191" s="50"/>
      <c r="G191" s="74"/>
      <c r="H191" s="44">
        <f t="shared" si="33"/>
        <v>0</v>
      </c>
      <c r="I191" s="42"/>
      <c r="J191" s="50"/>
      <c r="K191" s="50"/>
      <c r="L191" s="66">
        <f t="shared" si="34"/>
        <v>0</v>
      </c>
      <c r="M191" s="43">
        <f t="shared" si="35"/>
        <v>0</v>
      </c>
      <c r="N191" s="44">
        <f t="shared" si="36"/>
        <v>0</v>
      </c>
      <c r="O191" s="45" t="e">
        <f t="shared" si="26"/>
        <v>#DIV/0!</v>
      </c>
      <c r="P191" s="45" t="e">
        <f t="shared" si="37"/>
        <v>#DIV/0!</v>
      </c>
      <c r="Q191" s="68" t="e">
        <f t="shared" si="27"/>
        <v>#DIV/0!</v>
      </c>
      <c r="R191" s="46" t="e">
        <f t="shared" si="28"/>
        <v>#DIV/0!</v>
      </c>
      <c r="S191" s="46" t="e">
        <f t="shared" si="29"/>
        <v>#DIV/0!</v>
      </c>
      <c r="T191" s="46" t="e">
        <f t="shared" si="38"/>
        <v>#DIV/0!</v>
      </c>
      <c r="U191" s="66" t="e">
        <f t="shared" si="30"/>
        <v>#DIV/0!</v>
      </c>
      <c r="V191" s="66" t="e">
        <f>IF(A191="m",VLOOKUP(P191,Berechnung_Male!$A$1:$D$42,AA191,TRUE),VLOOKUP(Eingabeblatt!P191,Berechnung_Female!$A$1:$D$42,AA191,TRUE))</f>
        <v>#DIV/0!</v>
      </c>
      <c r="W191" s="47" t="e">
        <f t="shared" si="31"/>
        <v>#DIV/0!</v>
      </c>
      <c r="Z191" s="48"/>
      <c r="AA191" s="38" t="e">
        <f t="shared" si="32"/>
        <v>#DIV/0!</v>
      </c>
    </row>
    <row r="192" spans="1:27" s="38" customFormat="1" ht="15" customHeight="1">
      <c r="A192" s="57"/>
      <c r="B192" s="55"/>
      <c r="C192" s="57"/>
      <c r="D192" s="57"/>
      <c r="E192" s="55"/>
      <c r="F192" s="50"/>
      <c r="G192" s="74"/>
      <c r="H192" s="44">
        <f t="shared" si="33"/>
        <v>0</v>
      </c>
      <c r="I192" s="42"/>
      <c r="J192" s="50"/>
      <c r="K192" s="50"/>
      <c r="L192" s="66">
        <f t="shared" si="34"/>
        <v>0</v>
      </c>
      <c r="M192" s="43">
        <f t="shared" si="35"/>
        <v>0</v>
      </c>
      <c r="N192" s="44">
        <f t="shared" si="36"/>
        <v>0</v>
      </c>
      <c r="O192" s="45" t="e">
        <f t="shared" si="26"/>
        <v>#DIV/0!</v>
      </c>
      <c r="P192" s="45" t="e">
        <f t="shared" si="37"/>
        <v>#DIV/0!</v>
      </c>
      <c r="Q192" s="68" t="e">
        <f t="shared" si="27"/>
        <v>#DIV/0!</v>
      </c>
      <c r="R192" s="46" t="e">
        <f t="shared" si="28"/>
        <v>#DIV/0!</v>
      </c>
      <c r="S192" s="46" t="e">
        <f t="shared" si="29"/>
        <v>#DIV/0!</v>
      </c>
      <c r="T192" s="46" t="e">
        <f t="shared" si="38"/>
        <v>#DIV/0!</v>
      </c>
      <c r="U192" s="66" t="e">
        <f t="shared" si="30"/>
        <v>#DIV/0!</v>
      </c>
      <c r="V192" s="66" t="e">
        <f>IF(A192="m",VLOOKUP(P192,Berechnung_Male!$A$1:$D$42,AA192,TRUE),VLOOKUP(Eingabeblatt!P192,Berechnung_Female!$A$1:$D$42,AA192,TRUE))</f>
        <v>#DIV/0!</v>
      </c>
      <c r="W192" s="47" t="e">
        <f t="shared" si="31"/>
        <v>#DIV/0!</v>
      </c>
      <c r="Z192" s="48"/>
      <c r="AA192" s="38" t="e">
        <f t="shared" si="32"/>
        <v>#DIV/0!</v>
      </c>
    </row>
    <row r="193" spans="1:27" s="38" customFormat="1" ht="15" customHeight="1">
      <c r="A193" s="57"/>
      <c r="B193" s="55"/>
      <c r="C193" s="57"/>
      <c r="D193" s="57"/>
      <c r="E193" s="55"/>
      <c r="F193" s="50"/>
      <c r="G193" s="74"/>
      <c r="H193" s="44">
        <f t="shared" si="33"/>
        <v>0</v>
      </c>
      <c r="I193" s="42"/>
      <c r="J193" s="50"/>
      <c r="K193" s="50"/>
      <c r="L193" s="66">
        <f t="shared" si="34"/>
        <v>0</v>
      </c>
      <c r="M193" s="43">
        <f t="shared" si="35"/>
        <v>0</v>
      </c>
      <c r="N193" s="44">
        <f t="shared" si="36"/>
        <v>0</v>
      </c>
      <c r="O193" s="45" t="e">
        <f t="shared" si="26"/>
        <v>#DIV/0!</v>
      </c>
      <c r="P193" s="45" t="e">
        <f t="shared" si="37"/>
        <v>#DIV/0!</v>
      </c>
      <c r="Q193" s="68" t="e">
        <f t="shared" si="27"/>
        <v>#DIV/0!</v>
      </c>
      <c r="R193" s="46" t="e">
        <f t="shared" si="28"/>
        <v>#DIV/0!</v>
      </c>
      <c r="S193" s="46" t="e">
        <f t="shared" si="29"/>
        <v>#DIV/0!</v>
      </c>
      <c r="T193" s="46" t="e">
        <f t="shared" si="38"/>
        <v>#DIV/0!</v>
      </c>
      <c r="U193" s="66" t="e">
        <f t="shared" si="30"/>
        <v>#DIV/0!</v>
      </c>
      <c r="V193" s="66" t="e">
        <f>IF(A193="m",VLOOKUP(P193,Berechnung_Male!$A$1:$D$42,AA193,TRUE),VLOOKUP(Eingabeblatt!P193,Berechnung_Female!$A$1:$D$42,AA193,TRUE))</f>
        <v>#DIV/0!</v>
      </c>
      <c r="W193" s="47" t="e">
        <f t="shared" si="31"/>
        <v>#DIV/0!</v>
      </c>
      <c r="Z193" s="48"/>
      <c r="AA193" s="38" t="e">
        <f t="shared" si="32"/>
        <v>#DIV/0!</v>
      </c>
    </row>
    <row r="194" spans="1:27" s="38" customFormat="1" ht="15" customHeight="1">
      <c r="A194" s="57"/>
      <c r="B194" s="55"/>
      <c r="C194" s="57"/>
      <c r="D194" s="57"/>
      <c r="E194" s="55"/>
      <c r="F194" s="50"/>
      <c r="G194" s="74"/>
      <c r="H194" s="44">
        <f t="shared" si="33"/>
        <v>0</v>
      </c>
      <c r="I194" s="42"/>
      <c r="J194" s="50"/>
      <c r="K194" s="50"/>
      <c r="L194" s="66">
        <f t="shared" si="34"/>
        <v>0</v>
      </c>
      <c r="M194" s="43">
        <f t="shared" si="35"/>
        <v>0</v>
      </c>
      <c r="N194" s="44">
        <f t="shared" si="36"/>
        <v>0</v>
      </c>
      <c r="O194" s="45" t="e">
        <f t="shared" si="26"/>
        <v>#DIV/0!</v>
      </c>
      <c r="P194" s="45" t="e">
        <f t="shared" si="37"/>
        <v>#DIV/0!</v>
      </c>
      <c r="Q194" s="68" t="e">
        <f t="shared" si="27"/>
        <v>#DIV/0!</v>
      </c>
      <c r="R194" s="46" t="e">
        <f t="shared" si="28"/>
        <v>#DIV/0!</v>
      </c>
      <c r="S194" s="46" t="e">
        <f t="shared" si="29"/>
        <v>#DIV/0!</v>
      </c>
      <c r="T194" s="46" t="e">
        <f t="shared" si="38"/>
        <v>#DIV/0!</v>
      </c>
      <c r="U194" s="66" t="e">
        <f t="shared" si="30"/>
        <v>#DIV/0!</v>
      </c>
      <c r="V194" s="66" t="e">
        <f>IF(A194="m",VLOOKUP(P194,Berechnung_Male!$A$1:$D$42,AA194,TRUE),VLOOKUP(Eingabeblatt!P194,Berechnung_Female!$A$1:$D$42,AA194,TRUE))</f>
        <v>#DIV/0!</v>
      </c>
      <c r="W194" s="47" t="e">
        <f t="shared" si="31"/>
        <v>#DIV/0!</v>
      </c>
      <c r="Z194" s="48"/>
      <c r="AA194" s="38" t="e">
        <f t="shared" si="32"/>
        <v>#DIV/0!</v>
      </c>
    </row>
    <row r="195" spans="1:27" s="38" customFormat="1" ht="15" customHeight="1">
      <c r="A195" s="57"/>
      <c r="B195" s="55"/>
      <c r="C195" s="57"/>
      <c r="D195" s="57"/>
      <c r="E195" s="55"/>
      <c r="F195" s="50"/>
      <c r="G195" s="74"/>
      <c r="H195" s="44">
        <f t="shared" si="33"/>
        <v>0</v>
      </c>
      <c r="I195" s="42"/>
      <c r="J195" s="50"/>
      <c r="K195" s="50"/>
      <c r="L195" s="66">
        <f t="shared" si="34"/>
        <v>0</v>
      </c>
      <c r="M195" s="43">
        <f t="shared" si="35"/>
        <v>0</v>
      </c>
      <c r="N195" s="44">
        <f t="shared" si="36"/>
        <v>0</v>
      </c>
      <c r="O195" s="45" t="e">
        <f t="shared" si="26"/>
        <v>#DIV/0!</v>
      </c>
      <c r="P195" s="45" t="e">
        <f t="shared" si="37"/>
        <v>#DIV/0!</v>
      </c>
      <c r="Q195" s="68" t="e">
        <f t="shared" si="27"/>
        <v>#DIV/0!</v>
      </c>
      <c r="R195" s="46" t="e">
        <f t="shared" si="28"/>
        <v>#DIV/0!</v>
      </c>
      <c r="S195" s="46" t="e">
        <f t="shared" si="29"/>
        <v>#DIV/0!</v>
      </c>
      <c r="T195" s="46" t="e">
        <f t="shared" si="38"/>
        <v>#DIV/0!</v>
      </c>
      <c r="U195" s="66" t="e">
        <f t="shared" si="30"/>
        <v>#DIV/0!</v>
      </c>
      <c r="V195" s="66" t="e">
        <f>IF(A195="m",VLOOKUP(P195,Berechnung_Male!$A$1:$D$42,AA195,TRUE),VLOOKUP(Eingabeblatt!P195,Berechnung_Female!$A$1:$D$42,AA195,TRUE))</f>
        <v>#DIV/0!</v>
      </c>
      <c r="W195" s="47" t="e">
        <f t="shared" si="31"/>
        <v>#DIV/0!</v>
      </c>
      <c r="Z195" s="48"/>
      <c r="AA195" s="38" t="e">
        <f t="shared" si="32"/>
        <v>#DIV/0!</v>
      </c>
    </row>
    <row r="196" spans="1:27" s="38" customFormat="1" ht="15" customHeight="1">
      <c r="A196" s="57"/>
      <c r="B196" s="55"/>
      <c r="C196" s="57"/>
      <c r="D196" s="57"/>
      <c r="E196" s="55"/>
      <c r="F196" s="50"/>
      <c r="G196" s="74"/>
      <c r="H196" s="44">
        <f t="shared" si="33"/>
        <v>0</v>
      </c>
      <c r="I196" s="42"/>
      <c r="J196" s="50"/>
      <c r="K196" s="50"/>
      <c r="L196" s="66">
        <f t="shared" si="34"/>
        <v>0</v>
      </c>
      <c r="M196" s="43">
        <f t="shared" si="35"/>
        <v>0</v>
      </c>
      <c r="N196" s="44">
        <f t="shared" si="36"/>
        <v>0</v>
      </c>
      <c r="O196" s="45" t="e">
        <f t="shared" si="26"/>
        <v>#DIV/0!</v>
      </c>
      <c r="P196" s="45" t="e">
        <f t="shared" si="37"/>
        <v>#DIV/0!</v>
      </c>
      <c r="Q196" s="68" t="e">
        <f t="shared" si="27"/>
        <v>#DIV/0!</v>
      </c>
      <c r="R196" s="46" t="e">
        <f t="shared" si="28"/>
        <v>#DIV/0!</v>
      </c>
      <c r="S196" s="46" t="e">
        <f t="shared" si="29"/>
        <v>#DIV/0!</v>
      </c>
      <c r="T196" s="46" t="e">
        <f t="shared" si="38"/>
        <v>#DIV/0!</v>
      </c>
      <c r="U196" s="66" t="e">
        <f t="shared" si="30"/>
        <v>#DIV/0!</v>
      </c>
      <c r="V196" s="66" t="e">
        <f>IF(A196="m",VLOOKUP(P196,Berechnung_Male!$A$1:$D$42,AA196,TRUE),VLOOKUP(Eingabeblatt!P196,Berechnung_Female!$A$1:$D$42,AA196,TRUE))</f>
        <v>#DIV/0!</v>
      </c>
      <c r="W196" s="47" t="e">
        <f t="shared" si="31"/>
        <v>#DIV/0!</v>
      </c>
      <c r="Z196" s="48"/>
      <c r="AA196" s="38" t="e">
        <f t="shared" si="32"/>
        <v>#DIV/0!</v>
      </c>
    </row>
    <row r="197" spans="1:27" s="38" customFormat="1" ht="15" customHeight="1">
      <c r="A197" s="57"/>
      <c r="B197" s="55"/>
      <c r="C197" s="57"/>
      <c r="D197" s="57"/>
      <c r="E197" s="55"/>
      <c r="F197" s="50"/>
      <c r="G197" s="74"/>
      <c r="H197" s="44">
        <f t="shared" si="33"/>
        <v>0</v>
      </c>
      <c r="I197" s="42"/>
      <c r="J197" s="50"/>
      <c r="K197" s="50"/>
      <c r="L197" s="66">
        <f t="shared" si="34"/>
        <v>0</v>
      </c>
      <c r="M197" s="43">
        <f t="shared" si="35"/>
        <v>0</v>
      </c>
      <c r="N197" s="44">
        <f t="shared" si="36"/>
        <v>0</v>
      </c>
      <c r="O197" s="45" t="e">
        <f t="shared" ref="O197:O260" si="39">N197-P197</f>
        <v>#DIV/0!</v>
      </c>
      <c r="P197" s="45" t="e">
        <f t="shared" si="37"/>
        <v>#DIV/0!</v>
      </c>
      <c r="Q197" s="68" t="e">
        <f t="shared" ref="Q197:Q260" si="40">IF(R197=1,"Früh / précoce",IF(R197=2,"Durchschnittlich / Normal","Spät / Tardif"))</f>
        <v>#DIV/0!</v>
      </c>
      <c r="R197" s="46" t="e">
        <f t="shared" ref="R197:R260" si="41">IF(A197="m",(IF(O197&lt;12.8,1,IF(O197&gt;14.8,3,2))),(IF(O197&lt;11,1,IF(O197&gt;13,3,2))))</f>
        <v>#DIV/0!</v>
      </c>
      <c r="S197" s="46" t="e">
        <f t="shared" ref="S197:S260" si="42">IF(A197="m",(IF(O197&lt;12.8,1,IF(O197&lt;13.3,2,IF(O197&gt;14.8,5,IF(O197&gt;14.3,4,3))))),(IF(O197&lt;11,1,IF(O197&lt;11.5,2,IF(O197&gt;13,5,IF(O197&gt;12.5,4,3))))))</f>
        <v>#DIV/0!</v>
      </c>
      <c r="T197" s="46" t="e">
        <f t="shared" si="38"/>
        <v>#DIV/0!</v>
      </c>
      <c r="U197" s="66" t="e">
        <f t="shared" ref="U197:U260" si="43">I197+V197</f>
        <v>#DIV/0!</v>
      </c>
      <c r="V197" s="66" t="e">
        <f>IF(A197="m",VLOOKUP(P197,Berechnung_Male!$A$1:$D$42,AA197,TRUE),VLOOKUP(Eingabeblatt!P197,Berechnung_Female!$A$1:$D$42,AA197,TRUE))</f>
        <v>#DIV/0!</v>
      </c>
      <c r="W197" s="47" t="e">
        <f t="shared" ref="W197:W260" si="44">I197/U197</f>
        <v>#DIV/0!</v>
      </c>
      <c r="Z197" s="48"/>
      <c r="AA197" s="38" t="e">
        <f t="shared" ref="AA197:AA260" si="45">IF(A197="m",IF(O197&lt;12.8,2,IF(O197&lt;14.8,3,4)),IF(O197&lt;11,2,IF(O197&lt;13,3,4)))</f>
        <v>#DIV/0!</v>
      </c>
    </row>
    <row r="198" spans="1:27" s="38" customFormat="1" ht="15" customHeight="1">
      <c r="A198" s="57"/>
      <c r="B198" s="55"/>
      <c r="C198" s="57"/>
      <c r="D198" s="57"/>
      <c r="E198" s="55"/>
      <c r="F198" s="50"/>
      <c r="G198" s="74"/>
      <c r="H198" s="44">
        <f t="shared" ref="H198:H261" si="46">F198-G198</f>
        <v>0</v>
      </c>
      <c r="I198" s="42"/>
      <c r="J198" s="50"/>
      <c r="K198" s="50"/>
      <c r="L198" s="66">
        <f t="shared" ref="L198:L261" si="47">J198-K198</f>
        <v>0</v>
      </c>
      <c r="M198" s="43">
        <f t="shared" ref="M198:M261" si="48">I198-J198</f>
        <v>0</v>
      </c>
      <c r="N198" s="44">
        <f t="shared" ref="N198:N261" si="49">(B198-E198)/365.25</f>
        <v>0</v>
      </c>
      <c r="O198" s="45" t="e">
        <f t="shared" si="39"/>
        <v>#DIV/0!</v>
      </c>
      <c r="P198" s="45" t="e">
        <f t="shared" ref="P198:P261" si="50">IF(A198="m",(-9.236+(0.0002708*M198*J198)+(-0.001663*N198*M198)+(0.007216*N198*J198)+(0.02292*F198/I198*100)),(-9.376+(0.0001882*M198*J198)+(0.0022*N198*M198)+(0.005841*N198*J198)-(0.002658*N198*F198)+(0.07693*(F198/I198)*100)))</f>
        <v>#DIV/0!</v>
      </c>
      <c r="Q198" s="68" t="e">
        <f t="shared" si="40"/>
        <v>#DIV/0!</v>
      </c>
      <c r="R198" s="46" t="e">
        <f t="shared" si="41"/>
        <v>#DIV/0!</v>
      </c>
      <c r="S198" s="46" t="e">
        <f t="shared" si="42"/>
        <v>#DIV/0!</v>
      </c>
      <c r="T198" s="46" t="e">
        <f t="shared" ref="T198:T261" si="51">IF(S198=1,"Früh / précoce",IF(S198=2,"Möglicherweise Früh / éventuellement précoce", IF(S198=3,"Durchschnittlich / Normal",IF(S198=4,"Möglicherweise spät / éventuellement tardif","Spät / Tardif"))))</f>
        <v>#DIV/0!</v>
      </c>
      <c r="U198" s="66" t="e">
        <f t="shared" si="43"/>
        <v>#DIV/0!</v>
      </c>
      <c r="V198" s="66" t="e">
        <f>IF(A198="m",VLOOKUP(P198,Berechnung_Male!$A$1:$D$42,AA198,TRUE),VLOOKUP(Eingabeblatt!P198,Berechnung_Female!$A$1:$D$42,AA198,TRUE))</f>
        <v>#DIV/0!</v>
      </c>
      <c r="W198" s="47" t="e">
        <f t="shared" si="44"/>
        <v>#DIV/0!</v>
      </c>
      <c r="Z198" s="48"/>
      <c r="AA198" s="38" t="e">
        <f t="shared" si="45"/>
        <v>#DIV/0!</v>
      </c>
    </row>
    <row r="199" spans="1:27" s="38" customFormat="1" ht="15" customHeight="1">
      <c r="A199" s="57"/>
      <c r="B199" s="55"/>
      <c r="C199" s="57"/>
      <c r="D199" s="57"/>
      <c r="E199" s="55"/>
      <c r="F199" s="50"/>
      <c r="G199" s="74"/>
      <c r="H199" s="44">
        <f t="shared" si="46"/>
        <v>0</v>
      </c>
      <c r="I199" s="42"/>
      <c r="J199" s="50"/>
      <c r="K199" s="50"/>
      <c r="L199" s="66">
        <f t="shared" si="47"/>
        <v>0</v>
      </c>
      <c r="M199" s="43">
        <f t="shared" si="48"/>
        <v>0</v>
      </c>
      <c r="N199" s="44">
        <f t="shared" si="49"/>
        <v>0</v>
      </c>
      <c r="O199" s="45" t="e">
        <f t="shared" si="39"/>
        <v>#DIV/0!</v>
      </c>
      <c r="P199" s="45" t="e">
        <f t="shared" si="50"/>
        <v>#DIV/0!</v>
      </c>
      <c r="Q199" s="68" t="e">
        <f t="shared" si="40"/>
        <v>#DIV/0!</v>
      </c>
      <c r="R199" s="46" t="e">
        <f t="shared" si="41"/>
        <v>#DIV/0!</v>
      </c>
      <c r="S199" s="46" t="e">
        <f t="shared" si="42"/>
        <v>#DIV/0!</v>
      </c>
      <c r="T199" s="46" t="e">
        <f t="shared" si="51"/>
        <v>#DIV/0!</v>
      </c>
      <c r="U199" s="66" t="e">
        <f t="shared" si="43"/>
        <v>#DIV/0!</v>
      </c>
      <c r="V199" s="66" t="e">
        <f>IF(A199="m",VLOOKUP(P199,Berechnung_Male!$A$1:$D$42,AA199,TRUE),VLOOKUP(Eingabeblatt!P199,Berechnung_Female!$A$1:$D$42,AA199,TRUE))</f>
        <v>#DIV/0!</v>
      </c>
      <c r="W199" s="47" t="e">
        <f t="shared" si="44"/>
        <v>#DIV/0!</v>
      </c>
      <c r="Z199" s="48"/>
      <c r="AA199" s="38" t="e">
        <f t="shared" si="45"/>
        <v>#DIV/0!</v>
      </c>
    </row>
    <row r="200" spans="1:27" s="38" customFormat="1" ht="15" customHeight="1">
      <c r="A200" s="57"/>
      <c r="B200" s="55"/>
      <c r="C200" s="57"/>
      <c r="D200" s="57"/>
      <c r="E200" s="55"/>
      <c r="F200" s="50"/>
      <c r="G200" s="74"/>
      <c r="H200" s="44">
        <f t="shared" si="46"/>
        <v>0</v>
      </c>
      <c r="I200" s="42"/>
      <c r="J200" s="50"/>
      <c r="K200" s="50"/>
      <c r="L200" s="66">
        <f t="shared" si="47"/>
        <v>0</v>
      </c>
      <c r="M200" s="43">
        <f t="shared" si="48"/>
        <v>0</v>
      </c>
      <c r="N200" s="44">
        <f t="shared" si="49"/>
        <v>0</v>
      </c>
      <c r="O200" s="45" t="e">
        <f t="shared" si="39"/>
        <v>#DIV/0!</v>
      </c>
      <c r="P200" s="45" t="e">
        <f t="shared" si="50"/>
        <v>#DIV/0!</v>
      </c>
      <c r="Q200" s="68" t="e">
        <f t="shared" si="40"/>
        <v>#DIV/0!</v>
      </c>
      <c r="R200" s="46" t="e">
        <f t="shared" si="41"/>
        <v>#DIV/0!</v>
      </c>
      <c r="S200" s="46" t="e">
        <f t="shared" si="42"/>
        <v>#DIV/0!</v>
      </c>
      <c r="T200" s="46" t="e">
        <f t="shared" si="51"/>
        <v>#DIV/0!</v>
      </c>
      <c r="U200" s="66" t="e">
        <f t="shared" si="43"/>
        <v>#DIV/0!</v>
      </c>
      <c r="V200" s="66" t="e">
        <f>IF(A200="m",VLOOKUP(P200,Berechnung_Male!$A$1:$D$42,AA200,TRUE),VLOOKUP(Eingabeblatt!P200,Berechnung_Female!$A$1:$D$42,AA200,TRUE))</f>
        <v>#DIV/0!</v>
      </c>
      <c r="W200" s="47" t="e">
        <f t="shared" si="44"/>
        <v>#DIV/0!</v>
      </c>
      <c r="Z200" s="48"/>
      <c r="AA200" s="38" t="e">
        <f t="shared" si="45"/>
        <v>#DIV/0!</v>
      </c>
    </row>
    <row r="201" spans="1:27" s="38" customFormat="1" ht="15" customHeight="1">
      <c r="A201" s="57"/>
      <c r="B201" s="55"/>
      <c r="C201" s="57"/>
      <c r="D201" s="57"/>
      <c r="E201" s="55"/>
      <c r="F201" s="50"/>
      <c r="G201" s="74"/>
      <c r="H201" s="44">
        <f t="shared" si="46"/>
        <v>0</v>
      </c>
      <c r="I201" s="42"/>
      <c r="J201" s="50"/>
      <c r="K201" s="50"/>
      <c r="L201" s="66">
        <f t="shared" si="47"/>
        <v>0</v>
      </c>
      <c r="M201" s="43">
        <f t="shared" si="48"/>
        <v>0</v>
      </c>
      <c r="N201" s="44">
        <f t="shared" si="49"/>
        <v>0</v>
      </c>
      <c r="O201" s="45" t="e">
        <f t="shared" si="39"/>
        <v>#DIV/0!</v>
      </c>
      <c r="P201" s="45" t="e">
        <f t="shared" si="50"/>
        <v>#DIV/0!</v>
      </c>
      <c r="Q201" s="68" t="e">
        <f t="shared" si="40"/>
        <v>#DIV/0!</v>
      </c>
      <c r="R201" s="46" t="e">
        <f t="shared" si="41"/>
        <v>#DIV/0!</v>
      </c>
      <c r="S201" s="46" t="e">
        <f t="shared" si="42"/>
        <v>#DIV/0!</v>
      </c>
      <c r="T201" s="46" t="e">
        <f t="shared" si="51"/>
        <v>#DIV/0!</v>
      </c>
      <c r="U201" s="66" t="e">
        <f t="shared" si="43"/>
        <v>#DIV/0!</v>
      </c>
      <c r="V201" s="66" t="e">
        <f>IF(A201="m",VLOOKUP(P201,Berechnung_Male!$A$1:$D$42,AA201,TRUE),VLOOKUP(Eingabeblatt!P201,Berechnung_Female!$A$1:$D$42,AA201,TRUE))</f>
        <v>#DIV/0!</v>
      </c>
      <c r="W201" s="47" t="e">
        <f t="shared" si="44"/>
        <v>#DIV/0!</v>
      </c>
      <c r="Z201" s="48"/>
      <c r="AA201" s="38" t="e">
        <f t="shared" si="45"/>
        <v>#DIV/0!</v>
      </c>
    </row>
    <row r="202" spans="1:27" s="38" customFormat="1" ht="15" customHeight="1">
      <c r="A202" s="57"/>
      <c r="B202" s="55"/>
      <c r="C202" s="57"/>
      <c r="D202" s="57"/>
      <c r="E202" s="55"/>
      <c r="F202" s="50"/>
      <c r="G202" s="74"/>
      <c r="H202" s="44">
        <f t="shared" si="46"/>
        <v>0</v>
      </c>
      <c r="I202" s="42"/>
      <c r="J202" s="50"/>
      <c r="K202" s="50"/>
      <c r="L202" s="66">
        <f t="shared" si="47"/>
        <v>0</v>
      </c>
      <c r="M202" s="43">
        <f t="shared" si="48"/>
        <v>0</v>
      </c>
      <c r="N202" s="44">
        <f t="shared" si="49"/>
        <v>0</v>
      </c>
      <c r="O202" s="45" t="e">
        <f t="shared" si="39"/>
        <v>#DIV/0!</v>
      </c>
      <c r="P202" s="45" t="e">
        <f t="shared" si="50"/>
        <v>#DIV/0!</v>
      </c>
      <c r="Q202" s="68" t="e">
        <f t="shared" si="40"/>
        <v>#DIV/0!</v>
      </c>
      <c r="R202" s="46" t="e">
        <f t="shared" si="41"/>
        <v>#DIV/0!</v>
      </c>
      <c r="S202" s="46" t="e">
        <f t="shared" si="42"/>
        <v>#DIV/0!</v>
      </c>
      <c r="T202" s="46" t="e">
        <f t="shared" si="51"/>
        <v>#DIV/0!</v>
      </c>
      <c r="U202" s="66" t="e">
        <f t="shared" si="43"/>
        <v>#DIV/0!</v>
      </c>
      <c r="V202" s="66" t="e">
        <f>IF(A202="m",VLOOKUP(P202,Berechnung_Male!$A$1:$D$42,AA202,TRUE),VLOOKUP(Eingabeblatt!P202,Berechnung_Female!$A$1:$D$42,AA202,TRUE))</f>
        <v>#DIV/0!</v>
      </c>
      <c r="W202" s="47" t="e">
        <f t="shared" si="44"/>
        <v>#DIV/0!</v>
      </c>
      <c r="Z202" s="48"/>
      <c r="AA202" s="38" t="e">
        <f t="shared" si="45"/>
        <v>#DIV/0!</v>
      </c>
    </row>
    <row r="203" spans="1:27" s="38" customFormat="1" ht="15" customHeight="1">
      <c r="A203" s="57"/>
      <c r="B203" s="55"/>
      <c r="C203" s="57"/>
      <c r="D203" s="57"/>
      <c r="E203" s="55"/>
      <c r="F203" s="50"/>
      <c r="G203" s="74"/>
      <c r="H203" s="44">
        <f t="shared" si="46"/>
        <v>0</v>
      </c>
      <c r="I203" s="42"/>
      <c r="J203" s="50"/>
      <c r="K203" s="50"/>
      <c r="L203" s="66">
        <f t="shared" si="47"/>
        <v>0</v>
      </c>
      <c r="M203" s="43">
        <f t="shared" si="48"/>
        <v>0</v>
      </c>
      <c r="N203" s="44">
        <f t="shared" si="49"/>
        <v>0</v>
      </c>
      <c r="O203" s="45" t="e">
        <f t="shared" si="39"/>
        <v>#DIV/0!</v>
      </c>
      <c r="P203" s="45" t="e">
        <f t="shared" si="50"/>
        <v>#DIV/0!</v>
      </c>
      <c r="Q203" s="68" t="e">
        <f t="shared" si="40"/>
        <v>#DIV/0!</v>
      </c>
      <c r="R203" s="46" t="e">
        <f t="shared" si="41"/>
        <v>#DIV/0!</v>
      </c>
      <c r="S203" s="46" t="e">
        <f t="shared" si="42"/>
        <v>#DIV/0!</v>
      </c>
      <c r="T203" s="46" t="e">
        <f t="shared" si="51"/>
        <v>#DIV/0!</v>
      </c>
      <c r="U203" s="66" t="e">
        <f t="shared" si="43"/>
        <v>#DIV/0!</v>
      </c>
      <c r="V203" s="66" t="e">
        <f>IF(A203="m",VLOOKUP(P203,Berechnung_Male!$A$1:$D$42,AA203,TRUE),VLOOKUP(Eingabeblatt!P203,Berechnung_Female!$A$1:$D$42,AA203,TRUE))</f>
        <v>#DIV/0!</v>
      </c>
      <c r="W203" s="47" t="e">
        <f t="shared" si="44"/>
        <v>#DIV/0!</v>
      </c>
      <c r="Z203" s="48"/>
      <c r="AA203" s="38" t="e">
        <f t="shared" si="45"/>
        <v>#DIV/0!</v>
      </c>
    </row>
    <row r="204" spans="1:27" s="38" customFormat="1" ht="15" customHeight="1">
      <c r="A204" s="57"/>
      <c r="B204" s="55"/>
      <c r="C204" s="57"/>
      <c r="D204" s="57"/>
      <c r="E204" s="55"/>
      <c r="F204" s="50"/>
      <c r="G204" s="74"/>
      <c r="H204" s="44">
        <f t="shared" si="46"/>
        <v>0</v>
      </c>
      <c r="I204" s="42"/>
      <c r="J204" s="50"/>
      <c r="K204" s="50"/>
      <c r="L204" s="66">
        <f t="shared" si="47"/>
        <v>0</v>
      </c>
      <c r="M204" s="43">
        <f t="shared" si="48"/>
        <v>0</v>
      </c>
      <c r="N204" s="44">
        <f t="shared" si="49"/>
        <v>0</v>
      </c>
      <c r="O204" s="45" t="e">
        <f t="shared" si="39"/>
        <v>#DIV/0!</v>
      </c>
      <c r="P204" s="45" t="e">
        <f t="shared" si="50"/>
        <v>#DIV/0!</v>
      </c>
      <c r="Q204" s="68" t="e">
        <f t="shared" si="40"/>
        <v>#DIV/0!</v>
      </c>
      <c r="R204" s="46" t="e">
        <f t="shared" si="41"/>
        <v>#DIV/0!</v>
      </c>
      <c r="S204" s="46" t="e">
        <f t="shared" si="42"/>
        <v>#DIV/0!</v>
      </c>
      <c r="T204" s="46" t="e">
        <f t="shared" si="51"/>
        <v>#DIV/0!</v>
      </c>
      <c r="U204" s="66" t="e">
        <f t="shared" si="43"/>
        <v>#DIV/0!</v>
      </c>
      <c r="V204" s="66" t="e">
        <f>IF(A204="m",VLOOKUP(P204,Berechnung_Male!$A$1:$D$42,AA204,TRUE),VLOOKUP(Eingabeblatt!P204,Berechnung_Female!$A$1:$D$42,AA204,TRUE))</f>
        <v>#DIV/0!</v>
      </c>
      <c r="W204" s="47" t="e">
        <f t="shared" si="44"/>
        <v>#DIV/0!</v>
      </c>
      <c r="Z204" s="48"/>
      <c r="AA204" s="38" t="e">
        <f t="shared" si="45"/>
        <v>#DIV/0!</v>
      </c>
    </row>
    <row r="205" spans="1:27" s="38" customFormat="1" ht="15" customHeight="1">
      <c r="A205" s="57"/>
      <c r="B205" s="55"/>
      <c r="C205" s="57"/>
      <c r="D205" s="57"/>
      <c r="E205" s="55"/>
      <c r="F205" s="50"/>
      <c r="G205" s="74"/>
      <c r="H205" s="44">
        <f t="shared" si="46"/>
        <v>0</v>
      </c>
      <c r="I205" s="42"/>
      <c r="J205" s="50"/>
      <c r="K205" s="50"/>
      <c r="L205" s="66">
        <f t="shared" si="47"/>
        <v>0</v>
      </c>
      <c r="M205" s="43">
        <f t="shared" si="48"/>
        <v>0</v>
      </c>
      <c r="N205" s="44">
        <f t="shared" si="49"/>
        <v>0</v>
      </c>
      <c r="O205" s="45" t="e">
        <f t="shared" si="39"/>
        <v>#DIV/0!</v>
      </c>
      <c r="P205" s="45" t="e">
        <f t="shared" si="50"/>
        <v>#DIV/0!</v>
      </c>
      <c r="Q205" s="68" t="e">
        <f t="shared" si="40"/>
        <v>#DIV/0!</v>
      </c>
      <c r="R205" s="46" t="e">
        <f t="shared" si="41"/>
        <v>#DIV/0!</v>
      </c>
      <c r="S205" s="46" t="e">
        <f t="shared" si="42"/>
        <v>#DIV/0!</v>
      </c>
      <c r="T205" s="46" t="e">
        <f t="shared" si="51"/>
        <v>#DIV/0!</v>
      </c>
      <c r="U205" s="66" t="e">
        <f t="shared" si="43"/>
        <v>#DIV/0!</v>
      </c>
      <c r="V205" s="66" t="e">
        <f>IF(A205="m",VLOOKUP(P205,Berechnung_Male!$A$1:$D$42,AA205,TRUE),VLOOKUP(Eingabeblatt!P205,Berechnung_Female!$A$1:$D$42,AA205,TRUE))</f>
        <v>#DIV/0!</v>
      </c>
      <c r="W205" s="47" t="e">
        <f t="shared" si="44"/>
        <v>#DIV/0!</v>
      </c>
      <c r="Z205" s="48"/>
      <c r="AA205" s="38" t="e">
        <f t="shared" si="45"/>
        <v>#DIV/0!</v>
      </c>
    </row>
    <row r="206" spans="1:27" s="38" customFormat="1" ht="15" customHeight="1">
      <c r="A206" s="57"/>
      <c r="B206" s="55"/>
      <c r="C206" s="57"/>
      <c r="D206" s="57"/>
      <c r="E206" s="55"/>
      <c r="F206" s="50"/>
      <c r="G206" s="74"/>
      <c r="H206" s="44">
        <f t="shared" si="46"/>
        <v>0</v>
      </c>
      <c r="I206" s="42"/>
      <c r="J206" s="50"/>
      <c r="K206" s="50"/>
      <c r="L206" s="66">
        <f t="shared" si="47"/>
        <v>0</v>
      </c>
      <c r="M206" s="43">
        <f t="shared" si="48"/>
        <v>0</v>
      </c>
      <c r="N206" s="44">
        <f t="shared" si="49"/>
        <v>0</v>
      </c>
      <c r="O206" s="45" t="e">
        <f t="shared" si="39"/>
        <v>#DIV/0!</v>
      </c>
      <c r="P206" s="45" t="e">
        <f t="shared" si="50"/>
        <v>#DIV/0!</v>
      </c>
      <c r="Q206" s="68" t="e">
        <f t="shared" si="40"/>
        <v>#DIV/0!</v>
      </c>
      <c r="R206" s="46" t="e">
        <f t="shared" si="41"/>
        <v>#DIV/0!</v>
      </c>
      <c r="S206" s="46" t="e">
        <f t="shared" si="42"/>
        <v>#DIV/0!</v>
      </c>
      <c r="T206" s="46" t="e">
        <f t="shared" si="51"/>
        <v>#DIV/0!</v>
      </c>
      <c r="U206" s="66" t="e">
        <f t="shared" si="43"/>
        <v>#DIV/0!</v>
      </c>
      <c r="V206" s="66" t="e">
        <f>IF(A206="m",VLOOKUP(P206,Berechnung_Male!$A$1:$D$42,AA206,TRUE),VLOOKUP(Eingabeblatt!P206,Berechnung_Female!$A$1:$D$42,AA206,TRUE))</f>
        <v>#DIV/0!</v>
      </c>
      <c r="W206" s="47" t="e">
        <f t="shared" si="44"/>
        <v>#DIV/0!</v>
      </c>
      <c r="Z206" s="48"/>
      <c r="AA206" s="38" t="e">
        <f t="shared" si="45"/>
        <v>#DIV/0!</v>
      </c>
    </row>
    <row r="207" spans="1:27" s="38" customFormat="1" ht="15" customHeight="1">
      <c r="A207" s="57"/>
      <c r="B207" s="55"/>
      <c r="C207" s="57"/>
      <c r="D207" s="57"/>
      <c r="E207" s="55"/>
      <c r="F207" s="50"/>
      <c r="G207" s="74"/>
      <c r="H207" s="44">
        <f t="shared" si="46"/>
        <v>0</v>
      </c>
      <c r="I207" s="42"/>
      <c r="J207" s="50"/>
      <c r="K207" s="50"/>
      <c r="L207" s="66">
        <f t="shared" si="47"/>
        <v>0</v>
      </c>
      <c r="M207" s="43">
        <f t="shared" si="48"/>
        <v>0</v>
      </c>
      <c r="N207" s="44">
        <f t="shared" si="49"/>
        <v>0</v>
      </c>
      <c r="O207" s="45" t="e">
        <f t="shared" si="39"/>
        <v>#DIV/0!</v>
      </c>
      <c r="P207" s="45" t="e">
        <f t="shared" si="50"/>
        <v>#DIV/0!</v>
      </c>
      <c r="Q207" s="68" t="e">
        <f t="shared" si="40"/>
        <v>#DIV/0!</v>
      </c>
      <c r="R207" s="46" t="e">
        <f t="shared" si="41"/>
        <v>#DIV/0!</v>
      </c>
      <c r="S207" s="46" t="e">
        <f t="shared" si="42"/>
        <v>#DIV/0!</v>
      </c>
      <c r="T207" s="46" t="e">
        <f t="shared" si="51"/>
        <v>#DIV/0!</v>
      </c>
      <c r="U207" s="66" t="e">
        <f t="shared" si="43"/>
        <v>#DIV/0!</v>
      </c>
      <c r="V207" s="66" t="e">
        <f>IF(A207="m",VLOOKUP(P207,Berechnung_Male!$A$1:$D$42,AA207,TRUE),VLOOKUP(Eingabeblatt!P207,Berechnung_Female!$A$1:$D$42,AA207,TRUE))</f>
        <v>#DIV/0!</v>
      </c>
      <c r="W207" s="47" t="e">
        <f t="shared" si="44"/>
        <v>#DIV/0!</v>
      </c>
      <c r="Z207" s="48"/>
      <c r="AA207" s="38" t="e">
        <f t="shared" si="45"/>
        <v>#DIV/0!</v>
      </c>
    </row>
    <row r="208" spans="1:27" s="38" customFormat="1" ht="15" customHeight="1">
      <c r="A208" s="57"/>
      <c r="B208" s="55"/>
      <c r="C208" s="57"/>
      <c r="D208" s="57"/>
      <c r="E208" s="55"/>
      <c r="F208" s="50"/>
      <c r="G208" s="74"/>
      <c r="H208" s="44">
        <f t="shared" si="46"/>
        <v>0</v>
      </c>
      <c r="I208" s="42"/>
      <c r="J208" s="50"/>
      <c r="K208" s="50"/>
      <c r="L208" s="66">
        <f t="shared" si="47"/>
        <v>0</v>
      </c>
      <c r="M208" s="43">
        <f t="shared" si="48"/>
        <v>0</v>
      </c>
      <c r="N208" s="44">
        <f t="shared" si="49"/>
        <v>0</v>
      </c>
      <c r="O208" s="45" t="e">
        <f t="shared" si="39"/>
        <v>#DIV/0!</v>
      </c>
      <c r="P208" s="45" t="e">
        <f t="shared" si="50"/>
        <v>#DIV/0!</v>
      </c>
      <c r="Q208" s="68" t="e">
        <f t="shared" si="40"/>
        <v>#DIV/0!</v>
      </c>
      <c r="R208" s="46" t="e">
        <f t="shared" si="41"/>
        <v>#DIV/0!</v>
      </c>
      <c r="S208" s="46" t="e">
        <f t="shared" si="42"/>
        <v>#DIV/0!</v>
      </c>
      <c r="T208" s="46" t="e">
        <f t="shared" si="51"/>
        <v>#DIV/0!</v>
      </c>
      <c r="U208" s="66" t="e">
        <f t="shared" si="43"/>
        <v>#DIV/0!</v>
      </c>
      <c r="V208" s="66" t="e">
        <f>IF(A208="m",VLOOKUP(P208,Berechnung_Male!$A$1:$D$42,AA208,TRUE),VLOOKUP(Eingabeblatt!P208,Berechnung_Female!$A$1:$D$42,AA208,TRUE))</f>
        <v>#DIV/0!</v>
      </c>
      <c r="W208" s="47" t="e">
        <f t="shared" si="44"/>
        <v>#DIV/0!</v>
      </c>
      <c r="Z208" s="48"/>
      <c r="AA208" s="38" t="e">
        <f t="shared" si="45"/>
        <v>#DIV/0!</v>
      </c>
    </row>
    <row r="209" spans="1:27" s="38" customFormat="1" ht="15" customHeight="1">
      <c r="A209" s="57"/>
      <c r="B209" s="55"/>
      <c r="C209" s="57"/>
      <c r="D209" s="57"/>
      <c r="E209" s="55"/>
      <c r="F209" s="50"/>
      <c r="G209" s="74"/>
      <c r="H209" s="44">
        <f t="shared" si="46"/>
        <v>0</v>
      </c>
      <c r="I209" s="42"/>
      <c r="J209" s="50"/>
      <c r="K209" s="50"/>
      <c r="L209" s="66">
        <f t="shared" si="47"/>
        <v>0</v>
      </c>
      <c r="M209" s="43">
        <f t="shared" si="48"/>
        <v>0</v>
      </c>
      <c r="N209" s="44">
        <f t="shared" si="49"/>
        <v>0</v>
      </c>
      <c r="O209" s="45" t="e">
        <f t="shared" si="39"/>
        <v>#DIV/0!</v>
      </c>
      <c r="P209" s="45" t="e">
        <f t="shared" si="50"/>
        <v>#DIV/0!</v>
      </c>
      <c r="Q209" s="68" t="e">
        <f t="shared" si="40"/>
        <v>#DIV/0!</v>
      </c>
      <c r="R209" s="46" t="e">
        <f t="shared" si="41"/>
        <v>#DIV/0!</v>
      </c>
      <c r="S209" s="46" t="e">
        <f t="shared" si="42"/>
        <v>#DIV/0!</v>
      </c>
      <c r="T209" s="46" t="e">
        <f t="shared" si="51"/>
        <v>#DIV/0!</v>
      </c>
      <c r="U209" s="66" t="e">
        <f t="shared" si="43"/>
        <v>#DIV/0!</v>
      </c>
      <c r="V209" s="66" t="e">
        <f>IF(A209="m",VLOOKUP(P209,Berechnung_Male!$A$1:$D$42,AA209,TRUE),VLOOKUP(Eingabeblatt!P209,Berechnung_Female!$A$1:$D$42,AA209,TRUE))</f>
        <v>#DIV/0!</v>
      </c>
      <c r="W209" s="47" t="e">
        <f t="shared" si="44"/>
        <v>#DIV/0!</v>
      </c>
      <c r="Z209" s="48"/>
      <c r="AA209" s="38" t="e">
        <f t="shared" si="45"/>
        <v>#DIV/0!</v>
      </c>
    </row>
    <row r="210" spans="1:27" s="38" customFormat="1" ht="15" customHeight="1">
      <c r="A210" s="57"/>
      <c r="B210" s="55"/>
      <c r="C210" s="57"/>
      <c r="D210" s="57"/>
      <c r="E210" s="55"/>
      <c r="F210" s="50"/>
      <c r="G210" s="74"/>
      <c r="H210" s="44">
        <f t="shared" si="46"/>
        <v>0</v>
      </c>
      <c r="I210" s="42"/>
      <c r="J210" s="50"/>
      <c r="K210" s="50"/>
      <c r="L210" s="66">
        <f t="shared" si="47"/>
        <v>0</v>
      </c>
      <c r="M210" s="43">
        <f t="shared" si="48"/>
        <v>0</v>
      </c>
      <c r="N210" s="44">
        <f t="shared" si="49"/>
        <v>0</v>
      </c>
      <c r="O210" s="45" t="e">
        <f t="shared" si="39"/>
        <v>#DIV/0!</v>
      </c>
      <c r="P210" s="45" t="e">
        <f t="shared" si="50"/>
        <v>#DIV/0!</v>
      </c>
      <c r="Q210" s="68" t="e">
        <f t="shared" si="40"/>
        <v>#DIV/0!</v>
      </c>
      <c r="R210" s="46" t="e">
        <f t="shared" si="41"/>
        <v>#DIV/0!</v>
      </c>
      <c r="S210" s="46" t="e">
        <f t="shared" si="42"/>
        <v>#DIV/0!</v>
      </c>
      <c r="T210" s="46" t="e">
        <f t="shared" si="51"/>
        <v>#DIV/0!</v>
      </c>
      <c r="U210" s="66" t="e">
        <f t="shared" si="43"/>
        <v>#DIV/0!</v>
      </c>
      <c r="V210" s="66" t="e">
        <f>IF(A210="m",VLOOKUP(P210,Berechnung_Male!$A$1:$D$42,AA210,TRUE),VLOOKUP(Eingabeblatt!P210,Berechnung_Female!$A$1:$D$42,AA210,TRUE))</f>
        <v>#DIV/0!</v>
      </c>
      <c r="W210" s="47" t="e">
        <f t="shared" si="44"/>
        <v>#DIV/0!</v>
      </c>
      <c r="Z210" s="48"/>
      <c r="AA210" s="38" t="e">
        <f t="shared" si="45"/>
        <v>#DIV/0!</v>
      </c>
    </row>
    <row r="211" spans="1:27" s="38" customFormat="1" ht="15" customHeight="1">
      <c r="A211" s="57"/>
      <c r="B211" s="55"/>
      <c r="C211" s="57"/>
      <c r="D211" s="57"/>
      <c r="E211" s="55"/>
      <c r="F211" s="50"/>
      <c r="G211" s="74"/>
      <c r="H211" s="44">
        <f t="shared" si="46"/>
        <v>0</v>
      </c>
      <c r="I211" s="42"/>
      <c r="J211" s="50"/>
      <c r="K211" s="50"/>
      <c r="L211" s="66">
        <f t="shared" si="47"/>
        <v>0</v>
      </c>
      <c r="M211" s="43">
        <f t="shared" si="48"/>
        <v>0</v>
      </c>
      <c r="N211" s="44">
        <f t="shared" si="49"/>
        <v>0</v>
      </c>
      <c r="O211" s="45" t="e">
        <f t="shared" si="39"/>
        <v>#DIV/0!</v>
      </c>
      <c r="P211" s="45" t="e">
        <f t="shared" si="50"/>
        <v>#DIV/0!</v>
      </c>
      <c r="Q211" s="68" t="e">
        <f t="shared" si="40"/>
        <v>#DIV/0!</v>
      </c>
      <c r="R211" s="46" t="e">
        <f t="shared" si="41"/>
        <v>#DIV/0!</v>
      </c>
      <c r="S211" s="46" t="e">
        <f t="shared" si="42"/>
        <v>#DIV/0!</v>
      </c>
      <c r="T211" s="46" t="e">
        <f t="shared" si="51"/>
        <v>#DIV/0!</v>
      </c>
      <c r="U211" s="66" t="e">
        <f t="shared" si="43"/>
        <v>#DIV/0!</v>
      </c>
      <c r="V211" s="66" t="e">
        <f>IF(A211="m",VLOOKUP(P211,Berechnung_Male!$A$1:$D$42,AA211,TRUE),VLOOKUP(Eingabeblatt!P211,Berechnung_Female!$A$1:$D$42,AA211,TRUE))</f>
        <v>#DIV/0!</v>
      </c>
      <c r="W211" s="47" t="e">
        <f t="shared" si="44"/>
        <v>#DIV/0!</v>
      </c>
      <c r="Z211" s="48"/>
      <c r="AA211" s="38" t="e">
        <f t="shared" si="45"/>
        <v>#DIV/0!</v>
      </c>
    </row>
    <row r="212" spans="1:27" s="38" customFormat="1" ht="15" customHeight="1">
      <c r="A212" s="57"/>
      <c r="B212" s="55"/>
      <c r="C212" s="57"/>
      <c r="D212" s="57"/>
      <c r="E212" s="55"/>
      <c r="F212" s="50"/>
      <c r="G212" s="74"/>
      <c r="H212" s="44">
        <f t="shared" si="46"/>
        <v>0</v>
      </c>
      <c r="I212" s="42"/>
      <c r="J212" s="50"/>
      <c r="K212" s="50"/>
      <c r="L212" s="66">
        <f t="shared" si="47"/>
        <v>0</v>
      </c>
      <c r="M212" s="43">
        <f t="shared" si="48"/>
        <v>0</v>
      </c>
      <c r="N212" s="44">
        <f t="shared" si="49"/>
        <v>0</v>
      </c>
      <c r="O212" s="45" t="e">
        <f t="shared" si="39"/>
        <v>#DIV/0!</v>
      </c>
      <c r="P212" s="45" t="e">
        <f t="shared" si="50"/>
        <v>#DIV/0!</v>
      </c>
      <c r="Q212" s="68" t="e">
        <f t="shared" si="40"/>
        <v>#DIV/0!</v>
      </c>
      <c r="R212" s="46" t="e">
        <f t="shared" si="41"/>
        <v>#DIV/0!</v>
      </c>
      <c r="S212" s="46" t="e">
        <f t="shared" si="42"/>
        <v>#DIV/0!</v>
      </c>
      <c r="T212" s="46" t="e">
        <f t="shared" si="51"/>
        <v>#DIV/0!</v>
      </c>
      <c r="U212" s="66" t="e">
        <f t="shared" si="43"/>
        <v>#DIV/0!</v>
      </c>
      <c r="V212" s="66" t="e">
        <f>IF(A212="m",VLOOKUP(P212,Berechnung_Male!$A$1:$D$42,AA212,TRUE),VLOOKUP(Eingabeblatt!P212,Berechnung_Female!$A$1:$D$42,AA212,TRUE))</f>
        <v>#DIV/0!</v>
      </c>
      <c r="W212" s="47" t="e">
        <f t="shared" si="44"/>
        <v>#DIV/0!</v>
      </c>
      <c r="Z212" s="48"/>
      <c r="AA212" s="38" t="e">
        <f t="shared" si="45"/>
        <v>#DIV/0!</v>
      </c>
    </row>
    <row r="213" spans="1:27" s="38" customFormat="1" ht="15" customHeight="1">
      <c r="A213" s="57"/>
      <c r="B213" s="55"/>
      <c r="C213" s="57"/>
      <c r="D213" s="57"/>
      <c r="E213" s="55"/>
      <c r="F213" s="50"/>
      <c r="G213" s="74"/>
      <c r="H213" s="44">
        <f t="shared" si="46"/>
        <v>0</v>
      </c>
      <c r="I213" s="42"/>
      <c r="J213" s="50"/>
      <c r="K213" s="50"/>
      <c r="L213" s="66">
        <f t="shared" si="47"/>
        <v>0</v>
      </c>
      <c r="M213" s="43">
        <f t="shared" si="48"/>
        <v>0</v>
      </c>
      <c r="N213" s="44">
        <f t="shared" si="49"/>
        <v>0</v>
      </c>
      <c r="O213" s="45" t="e">
        <f t="shared" si="39"/>
        <v>#DIV/0!</v>
      </c>
      <c r="P213" s="45" t="e">
        <f t="shared" si="50"/>
        <v>#DIV/0!</v>
      </c>
      <c r="Q213" s="68" t="e">
        <f t="shared" si="40"/>
        <v>#DIV/0!</v>
      </c>
      <c r="R213" s="46" t="e">
        <f t="shared" si="41"/>
        <v>#DIV/0!</v>
      </c>
      <c r="S213" s="46" t="e">
        <f t="shared" si="42"/>
        <v>#DIV/0!</v>
      </c>
      <c r="T213" s="46" t="e">
        <f t="shared" si="51"/>
        <v>#DIV/0!</v>
      </c>
      <c r="U213" s="66" t="e">
        <f t="shared" si="43"/>
        <v>#DIV/0!</v>
      </c>
      <c r="V213" s="66" t="e">
        <f>IF(A213="m",VLOOKUP(P213,Berechnung_Male!$A$1:$D$42,AA213,TRUE),VLOOKUP(Eingabeblatt!P213,Berechnung_Female!$A$1:$D$42,AA213,TRUE))</f>
        <v>#DIV/0!</v>
      </c>
      <c r="W213" s="47" t="e">
        <f t="shared" si="44"/>
        <v>#DIV/0!</v>
      </c>
      <c r="Z213" s="48"/>
      <c r="AA213" s="38" t="e">
        <f t="shared" si="45"/>
        <v>#DIV/0!</v>
      </c>
    </row>
    <row r="214" spans="1:27" s="38" customFormat="1" ht="15" customHeight="1">
      <c r="A214" s="57"/>
      <c r="B214" s="55"/>
      <c r="C214" s="57"/>
      <c r="D214" s="57"/>
      <c r="E214" s="55"/>
      <c r="F214" s="50"/>
      <c r="G214" s="74"/>
      <c r="H214" s="44">
        <f t="shared" si="46"/>
        <v>0</v>
      </c>
      <c r="I214" s="42"/>
      <c r="J214" s="50"/>
      <c r="K214" s="50"/>
      <c r="L214" s="66">
        <f t="shared" si="47"/>
        <v>0</v>
      </c>
      <c r="M214" s="43">
        <f t="shared" si="48"/>
        <v>0</v>
      </c>
      <c r="N214" s="44">
        <f t="shared" si="49"/>
        <v>0</v>
      </c>
      <c r="O214" s="45" t="e">
        <f t="shared" si="39"/>
        <v>#DIV/0!</v>
      </c>
      <c r="P214" s="45" t="e">
        <f t="shared" si="50"/>
        <v>#DIV/0!</v>
      </c>
      <c r="Q214" s="68" t="e">
        <f t="shared" si="40"/>
        <v>#DIV/0!</v>
      </c>
      <c r="R214" s="46" t="e">
        <f t="shared" si="41"/>
        <v>#DIV/0!</v>
      </c>
      <c r="S214" s="46" t="e">
        <f t="shared" si="42"/>
        <v>#DIV/0!</v>
      </c>
      <c r="T214" s="46" t="e">
        <f t="shared" si="51"/>
        <v>#DIV/0!</v>
      </c>
      <c r="U214" s="66" t="e">
        <f t="shared" si="43"/>
        <v>#DIV/0!</v>
      </c>
      <c r="V214" s="66" t="e">
        <f>IF(A214="m",VLOOKUP(P214,Berechnung_Male!$A$1:$D$42,AA214,TRUE),VLOOKUP(Eingabeblatt!P214,Berechnung_Female!$A$1:$D$42,AA214,TRUE))</f>
        <v>#DIV/0!</v>
      </c>
      <c r="W214" s="47" t="e">
        <f t="shared" si="44"/>
        <v>#DIV/0!</v>
      </c>
      <c r="Z214" s="48"/>
      <c r="AA214" s="38" t="e">
        <f t="shared" si="45"/>
        <v>#DIV/0!</v>
      </c>
    </row>
    <row r="215" spans="1:27" s="38" customFormat="1" ht="15" customHeight="1">
      <c r="A215" s="57"/>
      <c r="B215" s="55"/>
      <c r="C215" s="57"/>
      <c r="D215" s="57"/>
      <c r="E215" s="55"/>
      <c r="F215" s="50"/>
      <c r="G215" s="74"/>
      <c r="H215" s="44">
        <f t="shared" si="46"/>
        <v>0</v>
      </c>
      <c r="I215" s="42"/>
      <c r="J215" s="50"/>
      <c r="K215" s="50"/>
      <c r="L215" s="66">
        <f t="shared" si="47"/>
        <v>0</v>
      </c>
      <c r="M215" s="43">
        <f t="shared" si="48"/>
        <v>0</v>
      </c>
      <c r="N215" s="44">
        <f t="shared" si="49"/>
        <v>0</v>
      </c>
      <c r="O215" s="45" t="e">
        <f t="shared" si="39"/>
        <v>#DIV/0!</v>
      </c>
      <c r="P215" s="45" t="e">
        <f t="shared" si="50"/>
        <v>#DIV/0!</v>
      </c>
      <c r="Q215" s="68" t="e">
        <f t="shared" si="40"/>
        <v>#DIV/0!</v>
      </c>
      <c r="R215" s="46" t="e">
        <f t="shared" si="41"/>
        <v>#DIV/0!</v>
      </c>
      <c r="S215" s="46" t="e">
        <f t="shared" si="42"/>
        <v>#DIV/0!</v>
      </c>
      <c r="T215" s="46" t="e">
        <f t="shared" si="51"/>
        <v>#DIV/0!</v>
      </c>
      <c r="U215" s="66" t="e">
        <f t="shared" si="43"/>
        <v>#DIV/0!</v>
      </c>
      <c r="V215" s="66" t="e">
        <f>IF(A215="m",VLOOKUP(P215,Berechnung_Male!$A$1:$D$42,AA215,TRUE),VLOOKUP(Eingabeblatt!P215,Berechnung_Female!$A$1:$D$42,AA215,TRUE))</f>
        <v>#DIV/0!</v>
      </c>
      <c r="W215" s="47" t="e">
        <f t="shared" si="44"/>
        <v>#DIV/0!</v>
      </c>
      <c r="Z215" s="48"/>
      <c r="AA215" s="38" t="e">
        <f t="shared" si="45"/>
        <v>#DIV/0!</v>
      </c>
    </row>
    <row r="216" spans="1:27" s="38" customFormat="1" ht="15" customHeight="1">
      <c r="A216" s="57"/>
      <c r="B216" s="55"/>
      <c r="C216" s="57"/>
      <c r="D216" s="57"/>
      <c r="E216" s="55"/>
      <c r="F216" s="50"/>
      <c r="G216" s="74"/>
      <c r="H216" s="44">
        <f t="shared" si="46"/>
        <v>0</v>
      </c>
      <c r="I216" s="42"/>
      <c r="J216" s="50"/>
      <c r="K216" s="50"/>
      <c r="L216" s="66">
        <f t="shared" si="47"/>
        <v>0</v>
      </c>
      <c r="M216" s="43">
        <f t="shared" si="48"/>
        <v>0</v>
      </c>
      <c r="N216" s="44">
        <f t="shared" si="49"/>
        <v>0</v>
      </c>
      <c r="O216" s="45" t="e">
        <f t="shared" si="39"/>
        <v>#DIV/0!</v>
      </c>
      <c r="P216" s="45" t="e">
        <f t="shared" si="50"/>
        <v>#DIV/0!</v>
      </c>
      <c r="Q216" s="68" t="e">
        <f t="shared" si="40"/>
        <v>#DIV/0!</v>
      </c>
      <c r="R216" s="46" t="e">
        <f t="shared" si="41"/>
        <v>#DIV/0!</v>
      </c>
      <c r="S216" s="46" t="e">
        <f t="shared" si="42"/>
        <v>#DIV/0!</v>
      </c>
      <c r="T216" s="46" t="e">
        <f t="shared" si="51"/>
        <v>#DIV/0!</v>
      </c>
      <c r="U216" s="66" t="e">
        <f t="shared" si="43"/>
        <v>#DIV/0!</v>
      </c>
      <c r="V216" s="66" t="e">
        <f>IF(A216="m",VLOOKUP(P216,Berechnung_Male!$A$1:$D$42,AA216,TRUE),VLOOKUP(Eingabeblatt!P216,Berechnung_Female!$A$1:$D$42,AA216,TRUE))</f>
        <v>#DIV/0!</v>
      </c>
      <c r="W216" s="47" t="e">
        <f t="shared" si="44"/>
        <v>#DIV/0!</v>
      </c>
      <c r="Z216" s="48"/>
      <c r="AA216" s="38" t="e">
        <f t="shared" si="45"/>
        <v>#DIV/0!</v>
      </c>
    </row>
    <row r="217" spans="1:27" s="38" customFormat="1" ht="15" customHeight="1">
      <c r="A217" s="57"/>
      <c r="B217" s="55"/>
      <c r="C217" s="57"/>
      <c r="D217" s="57"/>
      <c r="E217" s="55"/>
      <c r="F217" s="50"/>
      <c r="G217" s="74"/>
      <c r="H217" s="44">
        <f t="shared" si="46"/>
        <v>0</v>
      </c>
      <c r="I217" s="42"/>
      <c r="J217" s="50"/>
      <c r="K217" s="50"/>
      <c r="L217" s="66">
        <f t="shared" si="47"/>
        <v>0</v>
      </c>
      <c r="M217" s="43">
        <f t="shared" si="48"/>
        <v>0</v>
      </c>
      <c r="N217" s="44">
        <f t="shared" si="49"/>
        <v>0</v>
      </c>
      <c r="O217" s="45" t="e">
        <f t="shared" si="39"/>
        <v>#DIV/0!</v>
      </c>
      <c r="P217" s="45" t="e">
        <f t="shared" si="50"/>
        <v>#DIV/0!</v>
      </c>
      <c r="Q217" s="68" t="e">
        <f t="shared" si="40"/>
        <v>#DIV/0!</v>
      </c>
      <c r="R217" s="46" t="e">
        <f t="shared" si="41"/>
        <v>#DIV/0!</v>
      </c>
      <c r="S217" s="46" t="e">
        <f t="shared" si="42"/>
        <v>#DIV/0!</v>
      </c>
      <c r="T217" s="46" t="e">
        <f t="shared" si="51"/>
        <v>#DIV/0!</v>
      </c>
      <c r="U217" s="66" t="e">
        <f t="shared" si="43"/>
        <v>#DIV/0!</v>
      </c>
      <c r="V217" s="66" t="e">
        <f>IF(A217="m",VLOOKUP(P217,Berechnung_Male!$A$1:$D$42,AA217,TRUE),VLOOKUP(Eingabeblatt!P217,Berechnung_Female!$A$1:$D$42,AA217,TRUE))</f>
        <v>#DIV/0!</v>
      </c>
      <c r="W217" s="47" t="e">
        <f t="shared" si="44"/>
        <v>#DIV/0!</v>
      </c>
      <c r="Z217" s="48"/>
      <c r="AA217" s="38" t="e">
        <f t="shared" si="45"/>
        <v>#DIV/0!</v>
      </c>
    </row>
    <row r="218" spans="1:27" s="38" customFormat="1" ht="15" customHeight="1">
      <c r="A218" s="57"/>
      <c r="B218" s="55"/>
      <c r="C218" s="57"/>
      <c r="D218" s="57"/>
      <c r="E218" s="55"/>
      <c r="F218" s="50"/>
      <c r="G218" s="74"/>
      <c r="H218" s="44">
        <f t="shared" si="46"/>
        <v>0</v>
      </c>
      <c r="I218" s="42"/>
      <c r="J218" s="50"/>
      <c r="K218" s="50"/>
      <c r="L218" s="66">
        <f t="shared" si="47"/>
        <v>0</v>
      </c>
      <c r="M218" s="43">
        <f t="shared" si="48"/>
        <v>0</v>
      </c>
      <c r="N218" s="44">
        <f t="shared" si="49"/>
        <v>0</v>
      </c>
      <c r="O218" s="45" t="e">
        <f t="shared" si="39"/>
        <v>#DIV/0!</v>
      </c>
      <c r="P218" s="45" t="e">
        <f t="shared" si="50"/>
        <v>#DIV/0!</v>
      </c>
      <c r="Q218" s="68" t="e">
        <f t="shared" si="40"/>
        <v>#DIV/0!</v>
      </c>
      <c r="R218" s="46" t="e">
        <f t="shared" si="41"/>
        <v>#DIV/0!</v>
      </c>
      <c r="S218" s="46" t="e">
        <f t="shared" si="42"/>
        <v>#DIV/0!</v>
      </c>
      <c r="T218" s="46" t="e">
        <f t="shared" si="51"/>
        <v>#DIV/0!</v>
      </c>
      <c r="U218" s="66" t="e">
        <f t="shared" si="43"/>
        <v>#DIV/0!</v>
      </c>
      <c r="V218" s="66" t="e">
        <f>IF(A218="m",VLOOKUP(P218,Berechnung_Male!$A$1:$D$42,AA218,TRUE),VLOOKUP(Eingabeblatt!P218,Berechnung_Female!$A$1:$D$42,AA218,TRUE))</f>
        <v>#DIV/0!</v>
      </c>
      <c r="W218" s="47" t="e">
        <f t="shared" si="44"/>
        <v>#DIV/0!</v>
      </c>
      <c r="Z218" s="48"/>
      <c r="AA218" s="38" t="e">
        <f t="shared" si="45"/>
        <v>#DIV/0!</v>
      </c>
    </row>
    <row r="219" spans="1:27" s="38" customFormat="1" ht="15" customHeight="1">
      <c r="A219" s="57"/>
      <c r="B219" s="55"/>
      <c r="C219" s="57"/>
      <c r="D219" s="57"/>
      <c r="E219" s="55"/>
      <c r="F219" s="50"/>
      <c r="G219" s="74"/>
      <c r="H219" s="44">
        <f t="shared" si="46"/>
        <v>0</v>
      </c>
      <c r="I219" s="42"/>
      <c r="J219" s="50"/>
      <c r="K219" s="50"/>
      <c r="L219" s="66">
        <f t="shared" si="47"/>
        <v>0</v>
      </c>
      <c r="M219" s="43">
        <f t="shared" si="48"/>
        <v>0</v>
      </c>
      <c r="N219" s="44">
        <f t="shared" si="49"/>
        <v>0</v>
      </c>
      <c r="O219" s="45" t="e">
        <f t="shared" si="39"/>
        <v>#DIV/0!</v>
      </c>
      <c r="P219" s="45" t="e">
        <f t="shared" si="50"/>
        <v>#DIV/0!</v>
      </c>
      <c r="Q219" s="68" t="e">
        <f t="shared" si="40"/>
        <v>#DIV/0!</v>
      </c>
      <c r="R219" s="46" t="e">
        <f t="shared" si="41"/>
        <v>#DIV/0!</v>
      </c>
      <c r="S219" s="46" t="e">
        <f t="shared" si="42"/>
        <v>#DIV/0!</v>
      </c>
      <c r="T219" s="46" t="e">
        <f t="shared" si="51"/>
        <v>#DIV/0!</v>
      </c>
      <c r="U219" s="66" t="e">
        <f t="shared" si="43"/>
        <v>#DIV/0!</v>
      </c>
      <c r="V219" s="66" t="e">
        <f>IF(A219="m",VLOOKUP(P219,Berechnung_Male!$A$1:$D$42,AA219,TRUE),VLOOKUP(Eingabeblatt!P219,Berechnung_Female!$A$1:$D$42,AA219,TRUE))</f>
        <v>#DIV/0!</v>
      </c>
      <c r="W219" s="47" t="e">
        <f t="shared" si="44"/>
        <v>#DIV/0!</v>
      </c>
      <c r="Z219" s="48"/>
      <c r="AA219" s="38" t="e">
        <f t="shared" si="45"/>
        <v>#DIV/0!</v>
      </c>
    </row>
    <row r="220" spans="1:27" s="38" customFormat="1" ht="15" customHeight="1">
      <c r="A220" s="57"/>
      <c r="B220" s="55"/>
      <c r="C220" s="57"/>
      <c r="D220" s="57"/>
      <c r="E220" s="55"/>
      <c r="F220" s="50"/>
      <c r="G220" s="74"/>
      <c r="H220" s="44">
        <f t="shared" si="46"/>
        <v>0</v>
      </c>
      <c r="I220" s="42"/>
      <c r="J220" s="50"/>
      <c r="K220" s="50"/>
      <c r="L220" s="66">
        <f t="shared" si="47"/>
        <v>0</v>
      </c>
      <c r="M220" s="43">
        <f t="shared" si="48"/>
        <v>0</v>
      </c>
      <c r="N220" s="44">
        <f t="shared" si="49"/>
        <v>0</v>
      </c>
      <c r="O220" s="45" t="e">
        <f t="shared" si="39"/>
        <v>#DIV/0!</v>
      </c>
      <c r="P220" s="45" t="e">
        <f t="shared" si="50"/>
        <v>#DIV/0!</v>
      </c>
      <c r="Q220" s="68" t="e">
        <f t="shared" si="40"/>
        <v>#DIV/0!</v>
      </c>
      <c r="R220" s="46" t="e">
        <f t="shared" si="41"/>
        <v>#DIV/0!</v>
      </c>
      <c r="S220" s="46" t="e">
        <f t="shared" si="42"/>
        <v>#DIV/0!</v>
      </c>
      <c r="T220" s="46" t="e">
        <f t="shared" si="51"/>
        <v>#DIV/0!</v>
      </c>
      <c r="U220" s="66" t="e">
        <f t="shared" si="43"/>
        <v>#DIV/0!</v>
      </c>
      <c r="V220" s="66" t="e">
        <f>IF(A220="m",VLOOKUP(P220,Berechnung_Male!$A$1:$D$42,AA220,TRUE),VLOOKUP(Eingabeblatt!P220,Berechnung_Female!$A$1:$D$42,AA220,TRUE))</f>
        <v>#DIV/0!</v>
      </c>
      <c r="W220" s="47" t="e">
        <f t="shared" si="44"/>
        <v>#DIV/0!</v>
      </c>
      <c r="Z220" s="48"/>
      <c r="AA220" s="38" t="e">
        <f t="shared" si="45"/>
        <v>#DIV/0!</v>
      </c>
    </row>
    <row r="221" spans="1:27" s="38" customFormat="1" ht="15" customHeight="1">
      <c r="A221" s="57"/>
      <c r="B221" s="55"/>
      <c r="C221" s="57"/>
      <c r="D221" s="57"/>
      <c r="E221" s="55"/>
      <c r="F221" s="50"/>
      <c r="G221" s="74"/>
      <c r="H221" s="44">
        <f t="shared" si="46"/>
        <v>0</v>
      </c>
      <c r="I221" s="42"/>
      <c r="J221" s="50"/>
      <c r="K221" s="50"/>
      <c r="L221" s="66">
        <f t="shared" si="47"/>
        <v>0</v>
      </c>
      <c r="M221" s="43">
        <f t="shared" si="48"/>
        <v>0</v>
      </c>
      <c r="N221" s="44">
        <f t="shared" si="49"/>
        <v>0</v>
      </c>
      <c r="O221" s="45" t="e">
        <f t="shared" si="39"/>
        <v>#DIV/0!</v>
      </c>
      <c r="P221" s="45" t="e">
        <f t="shared" si="50"/>
        <v>#DIV/0!</v>
      </c>
      <c r="Q221" s="68" t="e">
        <f t="shared" si="40"/>
        <v>#DIV/0!</v>
      </c>
      <c r="R221" s="46" t="e">
        <f t="shared" si="41"/>
        <v>#DIV/0!</v>
      </c>
      <c r="S221" s="46" t="e">
        <f t="shared" si="42"/>
        <v>#DIV/0!</v>
      </c>
      <c r="T221" s="46" t="e">
        <f t="shared" si="51"/>
        <v>#DIV/0!</v>
      </c>
      <c r="U221" s="66" t="e">
        <f t="shared" si="43"/>
        <v>#DIV/0!</v>
      </c>
      <c r="V221" s="66" t="e">
        <f>IF(A221="m",VLOOKUP(P221,Berechnung_Male!$A$1:$D$42,AA221,TRUE),VLOOKUP(Eingabeblatt!P221,Berechnung_Female!$A$1:$D$42,AA221,TRUE))</f>
        <v>#DIV/0!</v>
      </c>
      <c r="W221" s="47" t="e">
        <f t="shared" si="44"/>
        <v>#DIV/0!</v>
      </c>
      <c r="Z221" s="48"/>
      <c r="AA221" s="38" t="e">
        <f t="shared" si="45"/>
        <v>#DIV/0!</v>
      </c>
    </row>
    <row r="222" spans="1:27" s="38" customFormat="1" ht="15" customHeight="1">
      <c r="A222" s="57"/>
      <c r="B222" s="55"/>
      <c r="C222" s="57"/>
      <c r="D222" s="57"/>
      <c r="E222" s="55"/>
      <c r="F222" s="50"/>
      <c r="G222" s="74"/>
      <c r="H222" s="44">
        <f t="shared" si="46"/>
        <v>0</v>
      </c>
      <c r="I222" s="42"/>
      <c r="J222" s="50"/>
      <c r="K222" s="50"/>
      <c r="L222" s="66">
        <f t="shared" si="47"/>
        <v>0</v>
      </c>
      <c r="M222" s="43">
        <f t="shared" si="48"/>
        <v>0</v>
      </c>
      <c r="N222" s="44">
        <f t="shared" si="49"/>
        <v>0</v>
      </c>
      <c r="O222" s="45" t="e">
        <f t="shared" si="39"/>
        <v>#DIV/0!</v>
      </c>
      <c r="P222" s="45" t="e">
        <f t="shared" si="50"/>
        <v>#DIV/0!</v>
      </c>
      <c r="Q222" s="68" t="e">
        <f t="shared" si="40"/>
        <v>#DIV/0!</v>
      </c>
      <c r="R222" s="46" t="e">
        <f t="shared" si="41"/>
        <v>#DIV/0!</v>
      </c>
      <c r="S222" s="46" t="e">
        <f t="shared" si="42"/>
        <v>#DIV/0!</v>
      </c>
      <c r="T222" s="46" t="e">
        <f t="shared" si="51"/>
        <v>#DIV/0!</v>
      </c>
      <c r="U222" s="66" t="e">
        <f t="shared" si="43"/>
        <v>#DIV/0!</v>
      </c>
      <c r="V222" s="66" t="e">
        <f>IF(A222="m",VLOOKUP(P222,Berechnung_Male!$A$1:$D$42,AA222,TRUE),VLOOKUP(Eingabeblatt!P222,Berechnung_Female!$A$1:$D$42,AA222,TRUE))</f>
        <v>#DIV/0!</v>
      </c>
      <c r="W222" s="47" t="e">
        <f t="shared" si="44"/>
        <v>#DIV/0!</v>
      </c>
      <c r="Z222" s="48"/>
      <c r="AA222" s="38" t="e">
        <f t="shared" si="45"/>
        <v>#DIV/0!</v>
      </c>
    </row>
    <row r="223" spans="1:27" s="38" customFormat="1" ht="15" customHeight="1">
      <c r="A223" s="57"/>
      <c r="B223" s="55"/>
      <c r="C223" s="57"/>
      <c r="D223" s="57"/>
      <c r="E223" s="55"/>
      <c r="F223" s="50"/>
      <c r="G223" s="74"/>
      <c r="H223" s="44">
        <f t="shared" si="46"/>
        <v>0</v>
      </c>
      <c r="I223" s="42"/>
      <c r="J223" s="50"/>
      <c r="K223" s="50"/>
      <c r="L223" s="66">
        <f t="shared" si="47"/>
        <v>0</v>
      </c>
      <c r="M223" s="43">
        <f t="shared" si="48"/>
        <v>0</v>
      </c>
      <c r="N223" s="44">
        <f t="shared" si="49"/>
        <v>0</v>
      </c>
      <c r="O223" s="45" t="e">
        <f t="shared" si="39"/>
        <v>#DIV/0!</v>
      </c>
      <c r="P223" s="45" t="e">
        <f t="shared" si="50"/>
        <v>#DIV/0!</v>
      </c>
      <c r="Q223" s="68" t="e">
        <f t="shared" si="40"/>
        <v>#DIV/0!</v>
      </c>
      <c r="R223" s="46" t="e">
        <f t="shared" si="41"/>
        <v>#DIV/0!</v>
      </c>
      <c r="S223" s="46" t="e">
        <f t="shared" si="42"/>
        <v>#DIV/0!</v>
      </c>
      <c r="T223" s="46" t="e">
        <f t="shared" si="51"/>
        <v>#DIV/0!</v>
      </c>
      <c r="U223" s="66" t="e">
        <f t="shared" si="43"/>
        <v>#DIV/0!</v>
      </c>
      <c r="V223" s="66" t="e">
        <f>IF(A223="m",VLOOKUP(P223,Berechnung_Male!$A$1:$D$42,AA223,TRUE),VLOOKUP(Eingabeblatt!P223,Berechnung_Female!$A$1:$D$42,AA223,TRUE))</f>
        <v>#DIV/0!</v>
      </c>
      <c r="W223" s="47" t="e">
        <f t="shared" si="44"/>
        <v>#DIV/0!</v>
      </c>
      <c r="Z223" s="48"/>
      <c r="AA223" s="38" t="e">
        <f t="shared" si="45"/>
        <v>#DIV/0!</v>
      </c>
    </row>
    <row r="224" spans="1:27" s="38" customFormat="1" ht="15" customHeight="1">
      <c r="A224" s="57"/>
      <c r="B224" s="55"/>
      <c r="C224" s="57"/>
      <c r="D224" s="57"/>
      <c r="E224" s="55"/>
      <c r="F224" s="50"/>
      <c r="G224" s="74"/>
      <c r="H224" s="44">
        <f t="shared" si="46"/>
        <v>0</v>
      </c>
      <c r="I224" s="42"/>
      <c r="J224" s="50"/>
      <c r="K224" s="50"/>
      <c r="L224" s="66">
        <f t="shared" si="47"/>
        <v>0</v>
      </c>
      <c r="M224" s="43">
        <f t="shared" si="48"/>
        <v>0</v>
      </c>
      <c r="N224" s="44">
        <f t="shared" si="49"/>
        <v>0</v>
      </c>
      <c r="O224" s="45" t="e">
        <f t="shared" si="39"/>
        <v>#DIV/0!</v>
      </c>
      <c r="P224" s="45" t="e">
        <f t="shared" si="50"/>
        <v>#DIV/0!</v>
      </c>
      <c r="Q224" s="68" t="e">
        <f t="shared" si="40"/>
        <v>#DIV/0!</v>
      </c>
      <c r="R224" s="46" t="e">
        <f t="shared" si="41"/>
        <v>#DIV/0!</v>
      </c>
      <c r="S224" s="46" t="e">
        <f t="shared" si="42"/>
        <v>#DIV/0!</v>
      </c>
      <c r="T224" s="46" t="e">
        <f t="shared" si="51"/>
        <v>#DIV/0!</v>
      </c>
      <c r="U224" s="66" t="e">
        <f t="shared" si="43"/>
        <v>#DIV/0!</v>
      </c>
      <c r="V224" s="66" t="e">
        <f>IF(A224="m",VLOOKUP(P224,Berechnung_Male!$A$1:$D$42,AA224,TRUE),VLOOKUP(Eingabeblatt!P224,Berechnung_Female!$A$1:$D$42,AA224,TRUE))</f>
        <v>#DIV/0!</v>
      </c>
      <c r="W224" s="47" t="e">
        <f t="shared" si="44"/>
        <v>#DIV/0!</v>
      </c>
      <c r="Z224" s="48"/>
      <c r="AA224" s="38" t="e">
        <f t="shared" si="45"/>
        <v>#DIV/0!</v>
      </c>
    </row>
    <row r="225" spans="1:27" s="38" customFormat="1" ht="15" customHeight="1">
      <c r="A225" s="57"/>
      <c r="B225" s="55"/>
      <c r="C225" s="57"/>
      <c r="D225" s="57"/>
      <c r="E225" s="55"/>
      <c r="F225" s="50"/>
      <c r="G225" s="74"/>
      <c r="H225" s="44">
        <f t="shared" si="46"/>
        <v>0</v>
      </c>
      <c r="I225" s="42"/>
      <c r="J225" s="50"/>
      <c r="K225" s="50"/>
      <c r="L225" s="66">
        <f t="shared" si="47"/>
        <v>0</v>
      </c>
      <c r="M225" s="43">
        <f t="shared" si="48"/>
        <v>0</v>
      </c>
      <c r="N225" s="44">
        <f t="shared" si="49"/>
        <v>0</v>
      </c>
      <c r="O225" s="45" t="e">
        <f t="shared" si="39"/>
        <v>#DIV/0!</v>
      </c>
      <c r="P225" s="45" t="e">
        <f t="shared" si="50"/>
        <v>#DIV/0!</v>
      </c>
      <c r="Q225" s="68" t="e">
        <f t="shared" si="40"/>
        <v>#DIV/0!</v>
      </c>
      <c r="R225" s="46" t="e">
        <f t="shared" si="41"/>
        <v>#DIV/0!</v>
      </c>
      <c r="S225" s="46" t="e">
        <f t="shared" si="42"/>
        <v>#DIV/0!</v>
      </c>
      <c r="T225" s="46" t="e">
        <f t="shared" si="51"/>
        <v>#DIV/0!</v>
      </c>
      <c r="U225" s="66" t="e">
        <f t="shared" si="43"/>
        <v>#DIV/0!</v>
      </c>
      <c r="V225" s="66" t="e">
        <f>IF(A225="m",VLOOKUP(P225,Berechnung_Male!$A$1:$D$42,AA225,TRUE),VLOOKUP(Eingabeblatt!P225,Berechnung_Female!$A$1:$D$42,AA225,TRUE))</f>
        <v>#DIV/0!</v>
      </c>
      <c r="W225" s="47" t="e">
        <f t="shared" si="44"/>
        <v>#DIV/0!</v>
      </c>
      <c r="Z225" s="48"/>
      <c r="AA225" s="38" t="e">
        <f t="shared" si="45"/>
        <v>#DIV/0!</v>
      </c>
    </row>
    <row r="226" spans="1:27" s="38" customFormat="1" ht="15" customHeight="1">
      <c r="A226" s="57"/>
      <c r="B226" s="55"/>
      <c r="C226" s="57"/>
      <c r="D226" s="57"/>
      <c r="E226" s="55"/>
      <c r="F226" s="50"/>
      <c r="G226" s="74"/>
      <c r="H226" s="44">
        <f t="shared" si="46"/>
        <v>0</v>
      </c>
      <c r="I226" s="42"/>
      <c r="J226" s="50"/>
      <c r="K226" s="50"/>
      <c r="L226" s="66">
        <f t="shared" si="47"/>
        <v>0</v>
      </c>
      <c r="M226" s="43">
        <f t="shared" si="48"/>
        <v>0</v>
      </c>
      <c r="N226" s="44">
        <f t="shared" si="49"/>
        <v>0</v>
      </c>
      <c r="O226" s="45" t="e">
        <f t="shared" si="39"/>
        <v>#DIV/0!</v>
      </c>
      <c r="P226" s="45" t="e">
        <f t="shared" si="50"/>
        <v>#DIV/0!</v>
      </c>
      <c r="Q226" s="68" t="e">
        <f t="shared" si="40"/>
        <v>#DIV/0!</v>
      </c>
      <c r="R226" s="46" t="e">
        <f t="shared" si="41"/>
        <v>#DIV/0!</v>
      </c>
      <c r="S226" s="46" t="e">
        <f t="shared" si="42"/>
        <v>#DIV/0!</v>
      </c>
      <c r="T226" s="46" t="e">
        <f t="shared" si="51"/>
        <v>#DIV/0!</v>
      </c>
      <c r="U226" s="66" t="e">
        <f t="shared" si="43"/>
        <v>#DIV/0!</v>
      </c>
      <c r="V226" s="66" t="e">
        <f>IF(A226="m",VLOOKUP(P226,Berechnung_Male!$A$1:$D$42,AA226,TRUE),VLOOKUP(Eingabeblatt!P226,Berechnung_Female!$A$1:$D$42,AA226,TRUE))</f>
        <v>#DIV/0!</v>
      </c>
      <c r="W226" s="47" t="e">
        <f t="shared" si="44"/>
        <v>#DIV/0!</v>
      </c>
      <c r="Z226" s="48"/>
      <c r="AA226" s="38" t="e">
        <f t="shared" si="45"/>
        <v>#DIV/0!</v>
      </c>
    </row>
    <row r="227" spans="1:27" s="38" customFormat="1" ht="15" customHeight="1">
      <c r="A227" s="57"/>
      <c r="B227" s="55"/>
      <c r="C227" s="57"/>
      <c r="D227" s="57"/>
      <c r="E227" s="55"/>
      <c r="F227" s="50"/>
      <c r="G227" s="74"/>
      <c r="H227" s="44">
        <f t="shared" si="46"/>
        <v>0</v>
      </c>
      <c r="I227" s="42"/>
      <c r="J227" s="50"/>
      <c r="K227" s="50"/>
      <c r="L227" s="66">
        <f t="shared" si="47"/>
        <v>0</v>
      </c>
      <c r="M227" s="43">
        <f t="shared" si="48"/>
        <v>0</v>
      </c>
      <c r="N227" s="44">
        <f t="shared" si="49"/>
        <v>0</v>
      </c>
      <c r="O227" s="45" t="e">
        <f t="shared" si="39"/>
        <v>#DIV/0!</v>
      </c>
      <c r="P227" s="45" t="e">
        <f t="shared" si="50"/>
        <v>#DIV/0!</v>
      </c>
      <c r="Q227" s="68" t="e">
        <f t="shared" si="40"/>
        <v>#DIV/0!</v>
      </c>
      <c r="R227" s="46" t="e">
        <f t="shared" si="41"/>
        <v>#DIV/0!</v>
      </c>
      <c r="S227" s="46" t="e">
        <f t="shared" si="42"/>
        <v>#DIV/0!</v>
      </c>
      <c r="T227" s="46" t="e">
        <f t="shared" si="51"/>
        <v>#DIV/0!</v>
      </c>
      <c r="U227" s="66" t="e">
        <f t="shared" si="43"/>
        <v>#DIV/0!</v>
      </c>
      <c r="V227" s="66" t="e">
        <f>IF(A227="m",VLOOKUP(P227,Berechnung_Male!$A$1:$D$42,AA227,TRUE),VLOOKUP(Eingabeblatt!P227,Berechnung_Female!$A$1:$D$42,AA227,TRUE))</f>
        <v>#DIV/0!</v>
      </c>
      <c r="W227" s="47" t="e">
        <f t="shared" si="44"/>
        <v>#DIV/0!</v>
      </c>
      <c r="Z227" s="48"/>
      <c r="AA227" s="38" t="e">
        <f t="shared" si="45"/>
        <v>#DIV/0!</v>
      </c>
    </row>
    <row r="228" spans="1:27" s="38" customFormat="1" ht="15" customHeight="1">
      <c r="A228" s="57"/>
      <c r="B228" s="55"/>
      <c r="C228" s="57"/>
      <c r="D228" s="57"/>
      <c r="E228" s="55"/>
      <c r="F228" s="50"/>
      <c r="G228" s="74"/>
      <c r="H228" s="44">
        <f t="shared" si="46"/>
        <v>0</v>
      </c>
      <c r="I228" s="42"/>
      <c r="J228" s="50"/>
      <c r="K228" s="50"/>
      <c r="L228" s="66">
        <f t="shared" si="47"/>
        <v>0</v>
      </c>
      <c r="M228" s="43">
        <f t="shared" si="48"/>
        <v>0</v>
      </c>
      <c r="N228" s="44">
        <f t="shared" si="49"/>
        <v>0</v>
      </c>
      <c r="O228" s="45" t="e">
        <f t="shared" si="39"/>
        <v>#DIV/0!</v>
      </c>
      <c r="P228" s="45" t="e">
        <f t="shared" si="50"/>
        <v>#DIV/0!</v>
      </c>
      <c r="Q228" s="68" t="e">
        <f t="shared" si="40"/>
        <v>#DIV/0!</v>
      </c>
      <c r="R228" s="46" t="e">
        <f t="shared" si="41"/>
        <v>#DIV/0!</v>
      </c>
      <c r="S228" s="46" t="e">
        <f t="shared" si="42"/>
        <v>#DIV/0!</v>
      </c>
      <c r="T228" s="46" t="e">
        <f t="shared" si="51"/>
        <v>#DIV/0!</v>
      </c>
      <c r="U228" s="66" t="e">
        <f t="shared" si="43"/>
        <v>#DIV/0!</v>
      </c>
      <c r="V228" s="66" t="e">
        <f>IF(A228="m",VLOOKUP(P228,Berechnung_Male!$A$1:$D$42,AA228,TRUE),VLOOKUP(Eingabeblatt!P228,Berechnung_Female!$A$1:$D$42,AA228,TRUE))</f>
        <v>#DIV/0!</v>
      </c>
      <c r="W228" s="47" t="e">
        <f t="shared" si="44"/>
        <v>#DIV/0!</v>
      </c>
      <c r="Z228" s="48"/>
      <c r="AA228" s="38" t="e">
        <f t="shared" si="45"/>
        <v>#DIV/0!</v>
      </c>
    </row>
    <row r="229" spans="1:27" s="38" customFormat="1" ht="15" customHeight="1">
      <c r="A229" s="57"/>
      <c r="B229" s="55"/>
      <c r="C229" s="57"/>
      <c r="D229" s="57"/>
      <c r="E229" s="55"/>
      <c r="F229" s="50"/>
      <c r="G229" s="74"/>
      <c r="H229" s="44">
        <f t="shared" si="46"/>
        <v>0</v>
      </c>
      <c r="I229" s="42"/>
      <c r="J229" s="50"/>
      <c r="K229" s="50"/>
      <c r="L229" s="66">
        <f t="shared" si="47"/>
        <v>0</v>
      </c>
      <c r="M229" s="43">
        <f t="shared" si="48"/>
        <v>0</v>
      </c>
      <c r="N229" s="44">
        <f t="shared" si="49"/>
        <v>0</v>
      </c>
      <c r="O229" s="45" t="e">
        <f t="shared" si="39"/>
        <v>#DIV/0!</v>
      </c>
      <c r="P229" s="45" t="e">
        <f t="shared" si="50"/>
        <v>#DIV/0!</v>
      </c>
      <c r="Q229" s="68" t="e">
        <f t="shared" si="40"/>
        <v>#DIV/0!</v>
      </c>
      <c r="R229" s="46" t="e">
        <f t="shared" si="41"/>
        <v>#DIV/0!</v>
      </c>
      <c r="S229" s="46" t="e">
        <f t="shared" si="42"/>
        <v>#DIV/0!</v>
      </c>
      <c r="T229" s="46" t="e">
        <f t="shared" si="51"/>
        <v>#DIV/0!</v>
      </c>
      <c r="U229" s="66" t="e">
        <f t="shared" si="43"/>
        <v>#DIV/0!</v>
      </c>
      <c r="V229" s="66" t="e">
        <f>IF(A229="m",VLOOKUP(P229,Berechnung_Male!$A$1:$D$42,AA229,TRUE),VLOOKUP(Eingabeblatt!P229,Berechnung_Female!$A$1:$D$42,AA229,TRUE))</f>
        <v>#DIV/0!</v>
      </c>
      <c r="W229" s="47" t="e">
        <f t="shared" si="44"/>
        <v>#DIV/0!</v>
      </c>
      <c r="Z229" s="48"/>
      <c r="AA229" s="38" t="e">
        <f t="shared" si="45"/>
        <v>#DIV/0!</v>
      </c>
    </row>
    <row r="230" spans="1:27" s="38" customFormat="1" ht="15" customHeight="1">
      <c r="A230" s="57"/>
      <c r="B230" s="55"/>
      <c r="C230" s="57"/>
      <c r="D230" s="57"/>
      <c r="E230" s="55"/>
      <c r="F230" s="50"/>
      <c r="G230" s="74"/>
      <c r="H230" s="44">
        <f t="shared" si="46"/>
        <v>0</v>
      </c>
      <c r="I230" s="42"/>
      <c r="J230" s="50"/>
      <c r="K230" s="50"/>
      <c r="L230" s="66">
        <f t="shared" si="47"/>
        <v>0</v>
      </c>
      <c r="M230" s="43">
        <f t="shared" si="48"/>
        <v>0</v>
      </c>
      <c r="N230" s="44">
        <f t="shared" si="49"/>
        <v>0</v>
      </c>
      <c r="O230" s="45" t="e">
        <f t="shared" si="39"/>
        <v>#DIV/0!</v>
      </c>
      <c r="P230" s="45" t="e">
        <f t="shared" si="50"/>
        <v>#DIV/0!</v>
      </c>
      <c r="Q230" s="68" t="e">
        <f t="shared" si="40"/>
        <v>#DIV/0!</v>
      </c>
      <c r="R230" s="46" t="e">
        <f t="shared" si="41"/>
        <v>#DIV/0!</v>
      </c>
      <c r="S230" s="46" t="e">
        <f t="shared" si="42"/>
        <v>#DIV/0!</v>
      </c>
      <c r="T230" s="46" t="e">
        <f t="shared" si="51"/>
        <v>#DIV/0!</v>
      </c>
      <c r="U230" s="66" t="e">
        <f t="shared" si="43"/>
        <v>#DIV/0!</v>
      </c>
      <c r="V230" s="66" t="e">
        <f>IF(A230="m",VLOOKUP(P230,Berechnung_Male!$A$1:$D$42,AA230,TRUE),VLOOKUP(Eingabeblatt!P230,Berechnung_Female!$A$1:$D$42,AA230,TRUE))</f>
        <v>#DIV/0!</v>
      </c>
      <c r="W230" s="47" t="e">
        <f t="shared" si="44"/>
        <v>#DIV/0!</v>
      </c>
      <c r="Z230" s="48"/>
      <c r="AA230" s="38" t="e">
        <f t="shared" si="45"/>
        <v>#DIV/0!</v>
      </c>
    </row>
    <row r="231" spans="1:27" s="38" customFormat="1" ht="15" customHeight="1">
      <c r="A231" s="57"/>
      <c r="B231" s="55"/>
      <c r="C231" s="57"/>
      <c r="D231" s="57"/>
      <c r="E231" s="55"/>
      <c r="F231" s="50"/>
      <c r="G231" s="74"/>
      <c r="H231" s="44">
        <f t="shared" si="46"/>
        <v>0</v>
      </c>
      <c r="I231" s="42"/>
      <c r="J231" s="50"/>
      <c r="K231" s="50"/>
      <c r="L231" s="66">
        <f t="shared" si="47"/>
        <v>0</v>
      </c>
      <c r="M231" s="43">
        <f t="shared" si="48"/>
        <v>0</v>
      </c>
      <c r="N231" s="44">
        <f t="shared" si="49"/>
        <v>0</v>
      </c>
      <c r="O231" s="45" t="e">
        <f t="shared" si="39"/>
        <v>#DIV/0!</v>
      </c>
      <c r="P231" s="45" t="e">
        <f t="shared" si="50"/>
        <v>#DIV/0!</v>
      </c>
      <c r="Q231" s="68" t="e">
        <f t="shared" si="40"/>
        <v>#DIV/0!</v>
      </c>
      <c r="R231" s="46" t="e">
        <f t="shared" si="41"/>
        <v>#DIV/0!</v>
      </c>
      <c r="S231" s="46" t="e">
        <f t="shared" si="42"/>
        <v>#DIV/0!</v>
      </c>
      <c r="T231" s="46" t="e">
        <f t="shared" si="51"/>
        <v>#DIV/0!</v>
      </c>
      <c r="U231" s="66" t="e">
        <f t="shared" si="43"/>
        <v>#DIV/0!</v>
      </c>
      <c r="V231" s="66" t="e">
        <f>IF(A231="m",VLOOKUP(P231,Berechnung_Male!$A$1:$D$42,AA231,TRUE),VLOOKUP(Eingabeblatt!P231,Berechnung_Female!$A$1:$D$42,AA231,TRUE))</f>
        <v>#DIV/0!</v>
      </c>
      <c r="W231" s="47" t="e">
        <f t="shared" si="44"/>
        <v>#DIV/0!</v>
      </c>
      <c r="Z231" s="48"/>
      <c r="AA231" s="38" t="e">
        <f t="shared" si="45"/>
        <v>#DIV/0!</v>
      </c>
    </row>
    <row r="232" spans="1:27" s="38" customFormat="1" ht="15" customHeight="1">
      <c r="A232" s="57"/>
      <c r="B232" s="55"/>
      <c r="C232" s="57"/>
      <c r="D232" s="57"/>
      <c r="E232" s="55"/>
      <c r="F232" s="50"/>
      <c r="G232" s="74"/>
      <c r="H232" s="44">
        <f t="shared" si="46"/>
        <v>0</v>
      </c>
      <c r="I232" s="42"/>
      <c r="J232" s="50"/>
      <c r="K232" s="50"/>
      <c r="L232" s="66">
        <f t="shared" si="47"/>
        <v>0</v>
      </c>
      <c r="M232" s="43">
        <f t="shared" si="48"/>
        <v>0</v>
      </c>
      <c r="N232" s="44">
        <f t="shared" si="49"/>
        <v>0</v>
      </c>
      <c r="O232" s="45" t="e">
        <f t="shared" si="39"/>
        <v>#DIV/0!</v>
      </c>
      <c r="P232" s="45" t="e">
        <f t="shared" si="50"/>
        <v>#DIV/0!</v>
      </c>
      <c r="Q232" s="68" t="e">
        <f t="shared" si="40"/>
        <v>#DIV/0!</v>
      </c>
      <c r="R232" s="46" t="e">
        <f t="shared" si="41"/>
        <v>#DIV/0!</v>
      </c>
      <c r="S232" s="46" t="e">
        <f t="shared" si="42"/>
        <v>#DIV/0!</v>
      </c>
      <c r="T232" s="46" t="e">
        <f t="shared" si="51"/>
        <v>#DIV/0!</v>
      </c>
      <c r="U232" s="66" t="e">
        <f t="shared" si="43"/>
        <v>#DIV/0!</v>
      </c>
      <c r="V232" s="66" t="e">
        <f>IF(A232="m",VLOOKUP(P232,Berechnung_Male!$A$1:$D$42,AA232,TRUE),VLOOKUP(Eingabeblatt!P232,Berechnung_Female!$A$1:$D$42,AA232,TRUE))</f>
        <v>#DIV/0!</v>
      </c>
      <c r="W232" s="47" t="e">
        <f t="shared" si="44"/>
        <v>#DIV/0!</v>
      </c>
      <c r="Z232" s="48"/>
      <c r="AA232" s="38" t="e">
        <f t="shared" si="45"/>
        <v>#DIV/0!</v>
      </c>
    </row>
    <row r="233" spans="1:27" s="38" customFormat="1" ht="15" customHeight="1">
      <c r="A233" s="57"/>
      <c r="B233" s="55"/>
      <c r="C233" s="57"/>
      <c r="D233" s="57"/>
      <c r="E233" s="55"/>
      <c r="F233" s="50"/>
      <c r="G233" s="74"/>
      <c r="H233" s="44">
        <f t="shared" si="46"/>
        <v>0</v>
      </c>
      <c r="I233" s="42"/>
      <c r="J233" s="50"/>
      <c r="K233" s="50"/>
      <c r="L233" s="66">
        <f t="shared" si="47"/>
        <v>0</v>
      </c>
      <c r="M233" s="43">
        <f t="shared" si="48"/>
        <v>0</v>
      </c>
      <c r="N233" s="44">
        <f t="shared" si="49"/>
        <v>0</v>
      </c>
      <c r="O233" s="45" t="e">
        <f t="shared" si="39"/>
        <v>#DIV/0!</v>
      </c>
      <c r="P233" s="45" t="e">
        <f t="shared" si="50"/>
        <v>#DIV/0!</v>
      </c>
      <c r="Q233" s="68" t="e">
        <f t="shared" si="40"/>
        <v>#DIV/0!</v>
      </c>
      <c r="R233" s="46" t="e">
        <f t="shared" si="41"/>
        <v>#DIV/0!</v>
      </c>
      <c r="S233" s="46" t="e">
        <f t="shared" si="42"/>
        <v>#DIV/0!</v>
      </c>
      <c r="T233" s="46" t="e">
        <f t="shared" si="51"/>
        <v>#DIV/0!</v>
      </c>
      <c r="U233" s="66" t="e">
        <f t="shared" si="43"/>
        <v>#DIV/0!</v>
      </c>
      <c r="V233" s="66" t="e">
        <f>IF(A233="m",VLOOKUP(P233,Berechnung_Male!$A$1:$D$42,AA233,TRUE),VLOOKUP(Eingabeblatt!P233,Berechnung_Female!$A$1:$D$42,AA233,TRUE))</f>
        <v>#DIV/0!</v>
      </c>
      <c r="W233" s="47" t="e">
        <f t="shared" si="44"/>
        <v>#DIV/0!</v>
      </c>
      <c r="Z233" s="48"/>
      <c r="AA233" s="38" t="e">
        <f t="shared" si="45"/>
        <v>#DIV/0!</v>
      </c>
    </row>
    <row r="234" spans="1:27" s="38" customFormat="1" ht="15" customHeight="1">
      <c r="A234" s="57"/>
      <c r="B234" s="55"/>
      <c r="C234" s="57"/>
      <c r="D234" s="57"/>
      <c r="E234" s="55"/>
      <c r="F234" s="50"/>
      <c r="G234" s="74"/>
      <c r="H234" s="44">
        <f t="shared" si="46"/>
        <v>0</v>
      </c>
      <c r="I234" s="42"/>
      <c r="J234" s="50"/>
      <c r="K234" s="50"/>
      <c r="L234" s="66">
        <f t="shared" si="47"/>
        <v>0</v>
      </c>
      <c r="M234" s="43">
        <f t="shared" si="48"/>
        <v>0</v>
      </c>
      <c r="N234" s="44">
        <f t="shared" si="49"/>
        <v>0</v>
      </c>
      <c r="O234" s="45" t="e">
        <f t="shared" si="39"/>
        <v>#DIV/0!</v>
      </c>
      <c r="P234" s="45" t="e">
        <f t="shared" si="50"/>
        <v>#DIV/0!</v>
      </c>
      <c r="Q234" s="68" t="e">
        <f t="shared" si="40"/>
        <v>#DIV/0!</v>
      </c>
      <c r="R234" s="46" t="e">
        <f t="shared" si="41"/>
        <v>#DIV/0!</v>
      </c>
      <c r="S234" s="46" t="e">
        <f t="shared" si="42"/>
        <v>#DIV/0!</v>
      </c>
      <c r="T234" s="46" t="e">
        <f t="shared" si="51"/>
        <v>#DIV/0!</v>
      </c>
      <c r="U234" s="66" t="e">
        <f t="shared" si="43"/>
        <v>#DIV/0!</v>
      </c>
      <c r="V234" s="66" t="e">
        <f>IF(A234="m",VLOOKUP(P234,Berechnung_Male!$A$1:$D$42,AA234,TRUE),VLOOKUP(Eingabeblatt!P234,Berechnung_Female!$A$1:$D$42,AA234,TRUE))</f>
        <v>#DIV/0!</v>
      </c>
      <c r="W234" s="47" t="e">
        <f t="shared" si="44"/>
        <v>#DIV/0!</v>
      </c>
      <c r="Z234" s="48"/>
      <c r="AA234" s="38" t="e">
        <f t="shared" si="45"/>
        <v>#DIV/0!</v>
      </c>
    </row>
    <row r="235" spans="1:27" s="38" customFormat="1" ht="15" customHeight="1">
      <c r="A235" s="57"/>
      <c r="B235" s="55"/>
      <c r="C235" s="57"/>
      <c r="D235" s="57"/>
      <c r="E235" s="55"/>
      <c r="F235" s="50"/>
      <c r="G235" s="74"/>
      <c r="H235" s="44">
        <f t="shared" si="46"/>
        <v>0</v>
      </c>
      <c r="I235" s="42"/>
      <c r="J235" s="50"/>
      <c r="K235" s="50"/>
      <c r="L235" s="66">
        <f t="shared" si="47"/>
        <v>0</v>
      </c>
      <c r="M235" s="43">
        <f t="shared" si="48"/>
        <v>0</v>
      </c>
      <c r="N235" s="44">
        <f t="shared" si="49"/>
        <v>0</v>
      </c>
      <c r="O235" s="45" t="e">
        <f t="shared" si="39"/>
        <v>#DIV/0!</v>
      </c>
      <c r="P235" s="45" t="e">
        <f t="shared" si="50"/>
        <v>#DIV/0!</v>
      </c>
      <c r="Q235" s="68" t="e">
        <f t="shared" si="40"/>
        <v>#DIV/0!</v>
      </c>
      <c r="R235" s="46" t="e">
        <f t="shared" si="41"/>
        <v>#DIV/0!</v>
      </c>
      <c r="S235" s="46" t="e">
        <f t="shared" si="42"/>
        <v>#DIV/0!</v>
      </c>
      <c r="T235" s="46" t="e">
        <f t="shared" si="51"/>
        <v>#DIV/0!</v>
      </c>
      <c r="U235" s="66" t="e">
        <f t="shared" si="43"/>
        <v>#DIV/0!</v>
      </c>
      <c r="V235" s="66" t="e">
        <f>IF(A235="m",VLOOKUP(P235,Berechnung_Male!$A$1:$D$42,AA235,TRUE),VLOOKUP(Eingabeblatt!P235,Berechnung_Female!$A$1:$D$42,AA235,TRUE))</f>
        <v>#DIV/0!</v>
      </c>
      <c r="W235" s="47" t="e">
        <f t="shared" si="44"/>
        <v>#DIV/0!</v>
      </c>
      <c r="Z235" s="48"/>
      <c r="AA235" s="38" t="e">
        <f t="shared" si="45"/>
        <v>#DIV/0!</v>
      </c>
    </row>
    <row r="236" spans="1:27" s="38" customFormat="1" ht="15" customHeight="1">
      <c r="A236" s="57"/>
      <c r="B236" s="55"/>
      <c r="C236" s="57"/>
      <c r="D236" s="57"/>
      <c r="E236" s="55"/>
      <c r="F236" s="50"/>
      <c r="G236" s="74"/>
      <c r="H236" s="44">
        <f t="shared" si="46"/>
        <v>0</v>
      </c>
      <c r="I236" s="42"/>
      <c r="J236" s="50"/>
      <c r="K236" s="50"/>
      <c r="L236" s="66">
        <f t="shared" si="47"/>
        <v>0</v>
      </c>
      <c r="M236" s="43">
        <f t="shared" si="48"/>
        <v>0</v>
      </c>
      <c r="N236" s="44">
        <f t="shared" si="49"/>
        <v>0</v>
      </c>
      <c r="O236" s="45" t="e">
        <f t="shared" si="39"/>
        <v>#DIV/0!</v>
      </c>
      <c r="P236" s="45" t="e">
        <f t="shared" si="50"/>
        <v>#DIV/0!</v>
      </c>
      <c r="Q236" s="68" t="e">
        <f t="shared" si="40"/>
        <v>#DIV/0!</v>
      </c>
      <c r="R236" s="46" t="e">
        <f t="shared" si="41"/>
        <v>#DIV/0!</v>
      </c>
      <c r="S236" s="46" t="e">
        <f t="shared" si="42"/>
        <v>#DIV/0!</v>
      </c>
      <c r="T236" s="46" t="e">
        <f t="shared" si="51"/>
        <v>#DIV/0!</v>
      </c>
      <c r="U236" s="66" t="e">
        <f t="shared" si="43"/>
        <v>#DIV/0!</v>
      </c>
      <c r="V236" s="66" t="e">
        <f>IF(A236="m",VLOOKUP(P236,Berechnung_Male!$A$1:$D$42,AA236,TRUE),VLOOKUP(Eingabeblatt!P236,Berechnung_Female!$A$1:$D$42,AA236,TRUE))</f>
        <v>#DIV/0!</v>
      </c>
      <c r="W236" s="47" t="e">
        <f t="shared" si="44"/>
        <v>#DIV/0!</v>
      </c>
      <c r="Z236" s="48"/>
      <c r="AA236" s="38" t="e">
        <f t="shared" si="45"/>
        <v>#DIV/0!</v>
      </c>
    </row>
    <row r="237" spans="1:27" s="38" customFormat="1" ht="15" customHeight="1">
      <c r="A237" s="57"/>
      <c r="B237" s="55"/>
      <c r="C237" s="57"/>
      <c r="D237" s="57"/>
      <c r="E237" s="55"/>
      <c r="F237" s="50"/>
      <c r="G237" s="74"/>
      <c r="H237" s="44">
        <f t="shared" si="46"/>
        <v>0</v>
      </c>
      <c r="I237" s="42"/>
      <c r="J237" s="50"/>
      <c r="K237" s="50"/>
      <c r="L237" s="66">
        <f t="shared" si="47"/>
        <v>0</v>
      </c>
      <c r="M237" s="43">
        <f t="shared" si="48"/>
        <v>0</v>
      </c>
      <c r="N237" s="44">
        <f t="shared" si="49"/>
        <v>0</v>
      </c>
      <c r="O237" s="45" t="e">
        <f t="shared" si="39"/>
        <v>#DIV/0!</v>
      </c>
      <c r="P237" s="45" t="e">
        <f t="shared" si="50"/>
        <v>#DIV/0!</v>
      </c>
      <c r="Q237" s="68" t="e">
        <f t="shared" si="40"/>
        <v>#DIV/0!</v>
      </c>
      <c r="R237" s="46" t="e">
        <f t="shared" si="41"/>
        <v>#DIV/0!</v>
      </c>
      <c r="S237" s="46" t="e">
        <f t="shared" si="42"/>
        <v>#DIV/0!</v>
      </c>
      <c r="T237" s="46" t="e">
        <f t="shared" si="51"/>
        <v>#DIV/0!</v>
      </c>
      <c r="U237" s="66" t="e">
        <f t="shared" si="43"/>
        <v>#DIV/0!</v>
      </c>
      <c r="V237" s="66" t="e">
        <f>IF(A237="m",VLOOKUP(P237,Berechnung_Male!$A$1:$D$42,AA237,TRUE),VLOOKUP(Eingabeblatt!P237,Berechnung_Female!$A$1:$D$42,AA237,TRUE))</f>
        <v>#DIV/0!</v>
      </c>
      <c r="W237" s="47" t="e">
        <f t="shared" si="44"/>
        <v>#DIV/0!</v>
      </c>
      <c r="Z237" s="48"/>
      <c r="AA237" s="38" t="e">
        <f t="shared" si="45"/>
        <v>#DIV/0!</v>
      </c>
    </row>
    <row r="238" spans="1:27" s="38" customFormat="1" ht="15" customHeight="1">
      <c r="A238" s="57"/>
      <c r="B238" s="55"/>
      <c r="C238" s="57"/>
      <c r="D238" s="57"/>
      <c r="E238" s="55"/>
      <c r="F238" s="50"/>
      <c r="G238" s="74"/>
      <c r="H238" s="44">
        <f t="shared" si="46"/>
        <v>0</v>
      </c>
      <c r="I238" s="42"/>
      <c r="J238" s="50"/>
      <c r="K238" s="50"/>
      <c r="L238" s="66">
        <f t="shared" si="47"/>
        <v>0</v>
      </c>
      <c r="M238" s="43">
        <f t="shared" si="48"/>
        <v>0</v>
      </c>
      <c r="N238" s="44">
        <f t="shared" si="49"/>
        <v>0</v>
      </c>
      <c r="O238" s="45" t="e">
        <f t="shared" si="39"/>
        <v>#DIV/0!</v>
      </c>
      <c r="P238" s="45" t="e">
        <f t="shared" si="50"/>
        <v>#DIV/0!</v>
      </c>
      <c r="Q238" s="68" t="e">
        <f t="shared" si="40"/>
        <v>#DIV/0!</v>
      </c>
      <c r="R238" s="46" t="e">
        <f t="shared" si="41"/>
        <v>#DIV/0!</v>
      </c>
      <c r="S238" s="46" t="e">
        <f t="shared" si="42"/>
        <v>#DIV/0!</v>
      </c>
      <c r="T238" s="46" t="e">
        <f t="shared" si="51"/>
        <v>#DIV/0!</v>
      </c>
      <c r="U238" s="66" t="e">
        <f t="shared" si="43"/>
        <v>#DIV/0!</v>
      </c>
      <c r="V238" s="66" t="e">
        <f>IF(A238="m",VLOOKUP(P238,Berechnung_Male!$A$1:$D$42,AA238,TRUE),VLOOKUP(Eingabeblatt!P238,Berechnung_Female!$A$1:$D$42,AA238,TRUE))</f>
        <v>#DIV/0!</v>
      </c>
      <c r="W238" s="47" t="e">
        <f t="shared" si="44"/>
        <v>#DIV/0!</v>
      </c>
      <c r="Z238" s="48"/>
      <c r="AA238" s="38" t="e">
        <f t="shared" si="45"/>
        <v>#DIV/0!</v>
      </c>
    </row>
    <row r="239" spans="1:27" s="38" customFormat="1" ht="15" customHeight="1">
      <c r="A239" s="57"/>
      <c r="B239" s="55"/>
      <c r="C239" s="57"/>
      <c r="D239" s="57"/>
      <c r="E239" s="55"/>
      <c r="F239" s="50"/>
      <c r="G239" s="74"/>
      <c r="H239" s="44">
        <f t="shared" si="46"/>
        <v>0</v>
      </c>
      <c r="I239" s="42"/>
      <c r="J239" s="50"/>
      <c r="K239" s="50"/>
      <c r="L239" s="66">
        <f t="shared" si="47"/>
        <v>0</v>
      </c>
      <c r="M239" s="43">
        <f t="shared" si="48"/>
        <v>0</v>
      </c>
      <c r="N239" s="44">
        <f t="shared" si="49"/>
        <v>0</v>
      </c>
      <c r="O239" s="45" t="e">
        <f t="shared" si="39"/>
        <v>#DIV/0!</v>
      </c>
      <c r="P239" s="45" t="e">
        <f t="shared" si="50"/>
        <v>#DIV/0!</v>
      </c>
      <c r="Q239" s="68" t="e">
        <f t="shared" si="40"/>
        <v>#DIV/0!</v>
      </c>
      <c r="R239" s="46" t="e">
        <f t="shared" si="41"/>
        <v>#DIV/0!</v>
      </c>
      <c r="S239" s="46" t="e">
        <f t="shared" si="42"/>
        <v>#DIV/0!</v>
      </c>
      <c r="T239" s="46" t="e">
        <f t="shared" si="51"/>
        <v>#DIV/0!</v>
      </c>
      <c r="U239" s="66" t="e">
        <f t="shared" si="43"/>
        <v>#DIV/0!</v>
      </c>
      <c r="V239" s="66" t="e">
        <f>IF(A239="m",VLOOKUP(P239,Berechnung_Male!$A$1:$D$42,AA239,TRUE),VLOOKUP(Eingabeblatt!P239,Berechnung_Female!$A$1:$D$42,AA239,TRUE))</f>
        <v>#DIV/0!</v>
      </c>
      <c r="W239" s="47" t="e">
        <f t="shared" si="44"/>
        <v>#DIV/0!</v>
      </c>
      <c r="Z239" s="48"/>
      <c r="AA239" s="38" t="e">
        <f t="shared" si="45"/>
        <v>#DIV/0!</v>
      </c>
    </row>
    <row r="240" spans="1:27" s="38" customFormat="1" ht="15" customHeight="1">
      <c r="A240" s="57"/>
      <c r="B240" s="55"/>
      <c r="C240" s="57"/>
      <c r="D240" s="57"/>
      <c r="E240" s="55"/>
      <c r="F240" s="50"/>
      <c r="G240" s="74"/>
      <c r="H240" s="44">
        <f t="shared" si="46"/>
        <v>0</v>
      </c>
      <c r="I240" s="42"/>
      <c r="J240" s="50"/>
      <c r="K240" s="50"/>
      <c r="L240" s="66">
        <f t="shared" si="47"/>
        <v>0</v>
      </c>
      <c r="M240" s="43">
        <f t="shared" si="48"/>
        <v>0</v>
      </c>
      <c r="N240" s="44">
        <f t="shared" si="49"/>
        <v>0</v>
      </c>
      <c r="O240" s="45" t="e">
        <f t="shared" si="39"/>
        <v>#DIV/0!</v>
      </c>
      <c r="P240" s="45" t="e">
        <f t="shared" si="50"/>
        <v>#DIV/0!</v>
      </c>
      <c r="Q240" s="68" t="e">
        <f t="shared" si="40"/>
        <v>#DIV/0!</v>
      </c>
      <c r="R240" s="46" t="e">
        <f t="shared" si="41"/>
        <v>#DIV/0!</v>
      </c>
      <c r="S240" s="46" t="e">
        <f t="shared" si="42"/>
        <v>#DIV/0!</v>
      </c>
      <c r="T240" s="46" t="e">
        <f t="shared" si="51"/>
        <v>#DIV/0!</v>
      </c>
      <c r="U240" s="66" t="e">
        <f t="shared" si="43"/>
        <v>#DIV/0!</v>
      </c>
      <c r="V240" s="66" t="e">
        <f>IF(A240="m",VLOOKUP(P240,Berechnung_Male!$A$1:$D$42,AA240,TRUE),VLOOKUP(Eingabeblatt!P240,Berechnung_Female!$A$1:$D$42,AA240,TRUE))</f>
        <v>#DIV/0!</v>
      </c>
      <c r="W240" s="47" t="e">
        <f t="shared" si="44"/>
        <v>#DIV/0!</v>
      </c>
      <c r="Z240" s="48"/>
      <c r="AA240" s="38" t="e">
        <f t="shared" si="45"/>
        <v>#DIV/0!</v>
      </c>
    </row>
    <row r="241" spans="1:27" s="38" customFormat="1" ht="15" customHeight="1">
      <c r="A241" s="57"/>
      <c r="B241" s="55"/>
      <c r="C241" s="57"/>
      <c r="D241" s="57"/>
      <c r="E241" s="55"/>
      <c r="F241" s="50"/>
      <c r="G241" s="74"/>
      <c r="H241" s="44">
        <f t="shared" si="46"/>
        <v>0</v>
      </c>
      <c r="I241" s="42"/>
      <c r="J241" s="50"/>
      <c r="K241" s="50"/>
      <c r="L241" s="66">
        <f t="shared" si="47"/>
        <v>0</v>
      </c>
      <c r="M241" s="43">
        <f t="shared" si="48"/>
        <v>0</v>
      </c>
      <c r="N241" s="44">
        <f t="shared" si="49"/>
        <v>0</v>
      </c>
      <c r="O241" s="45" t="e">
        <f t="shared" si="39"/>
        <v>#DIV/0!</v>
      </c>
      <c r="P241" s="45" t="e">
        <f t="shared" si="50"/>
        <v>#DIV/0!</v>
      </c>
      <c r="Q241" s="68" t="e">
        <f t="shared" si="40"/>
        <v>#DIV/0!</v>
      </c>
      <c r="R241" s="46" t="e">
        <f t="shared" si="41"/>
        <v>#DIV/0!</v>
      </c>
      <c r="S241" s="46" t="e">
        <f t="shared" si="42"/>
        <v>#DIV/0!</v>
      </c>
      <c r="T241" s="46" t="e">
        <f t="shared" si="51"/>
        <v>#DIV/0!</v>
      </c>
      <c r="U241" s="66" t="e">
        <f t="shared" si="43"/>
        <v>#DIV/0!</v>
      </c>
      <c r="V241" s="66" t="e">
        <f>IF(A241="m",VLOOKUP(P241,Berechnung_Male!$A$1:$D$42,AA241,TRUE),VLOOKUP(Eingabeblatt!P241,Berechnung_Female!$A$1:$D$42,AA241,TRUE))</f>
        <v>#DIV/0!</v>
      </c>
      <c r="W241" s="47" t="e">
        <f t="shared" si="44"/>
        <v>#DIV/0!</v>
      </c>
      <c r="Z241" s="48"/>
      <c r="AA241" s="38" t="e">
        <f t="shared" si="45"/>
        <v>#DIV/0!</v>
      </c>
    </row>
    <row r="242" spans="1:27" s="38" customFormat="1" ht="15" customHeight="1">
      <c r="A242" s="57"/>
      <c r="B242" s="55"/>
      <c r="C242" s="57"/>
      <c r="D242" s="57"/>
      <c r="E242" s="55"/>
      <c r="F242" s="50"/>
      <c r="G242" s="74"/>
      <c r="H242" s="44">
        <f t="shared" si="46"/>
        <v>0</v>
      </c>
      <c r="I242" s="42"/>
      <c r="J242" s="50"/>
      <c r="K242" s="50"/>
      <c r="L242" s="66">
        <f t="shared" si="47"/>
        <v>0</v>
      </c>
      <c r="M242" s="43">
        <f t="shared" si="48"/>
        <v>0</v>
      </c>
      <c r="N242" s="44">
        <f t="shared" si="49"/>
        <v>0</v>
      </c>
      <c r="O242" s="45" t="e">
        <f t="shared" si="39"/>
        <v>#DIV/0!</v>
      </c>
      <c r="P242" s="45" t="e">
        <f t="shared" si="50"/>
        <v>#DIV/0!</v>
      </c>
      <c r="Q242" s="68" t="e">
        <f t="shared" si="40"/>
        <v>#DIV/0!</v>
      </c>
      <c r="R242" s="46" t="e">
        <f t="shared" si="41"/>
        <v>#DIV/0!</v>
      </c>
      <c r="S242" s="46" t="e">
        <f t="shared" si="42"/>
        <v>#DIV/0!</v>
      </c>
      <c r="T242" s="46" t="e">
        <f t="shared" si="51"/>
        <v>#DIV/0!</v>
      </c>
      <c r="U242" s="66" t="e">
        <f t="shared" si="43"/>
        <v>#DIV/0!</v>
      </c>
      <c r="V242" s="66" t="e">
        <f>IF(A242="m",VLOOKUP(P242,Berechnung_Male!$A$1:$D$42,AA242,TRUE),VLOOKUP(Eingabeblatt!P242,Berechnung_Female!$A$1:$D$42,AA242,TRUE))</f>
        <v>#DIV/0!</v>
      </c>
      <c r="W242" s="47" t="e">
        <f t="shared" si="44"/>
        <v>#DIV/0!</v>
      </c>
      <c r="Z242" s="48"/>
      <c r="AA242" s="38" t="e">
        <f t="shared" si="45"/>
        <v>#DIV/0!</v>
      </c>
    </row>
    <row r="243" spans="1:27" s="38" customFormat="1" ht="15" customHeight="1">
      <c r="A243" s="57"/>
      <c r="B243" s="55"/>
      <c r="C243" s="57"/>
      <c r="D243" s="57"/>
      <c r="E243" s="55"/>
      <c r="F243" s="50"/>
      <c r="G243" s="74"/>
      <c r="H243" s="44">
        <f t="shared" si="46"/>
        <v>0</v>
      </c>
      <c r="I243" s="42"/>
      <c r="J243" s="50"/>
      <c r="K243" s="50"/>
      <c r="L243" s="66">
        <f t="shared" si="47"/>
        <v>0</v>
      </c>
      <c r="M243" s="43">
        <f t="shared" si="48"/>
        <v>0</v>
      </c>
      <c r="N243" s="44">
        <f t="shared" si="49"/>
        <v>0</v>
      </c>
      <c r="O243" s="45" t="e">
        <f t="shared" si="39"/>
        <v>#DIV/0!</v>
      </c>
      <c r="P243" s="45" t="e">
        <f t="shared" si="50"/>
        <v>#DIV/0!</v>
      </c>
      <c r="Q243" s="68" t="e">
        <f t="shared" si="40"/>
        <v>#DIV/0!</v>
      </c>
      <c r="R243" s="46" t="e">
        <f t="shared" si="41"/>
        <v>#DIV/0!</v>
      </c>
      <c r="S243" s="46" t="e">
        <f t="shared" si="42"/>
        <v>#DIV/0!</v>
      </c>
      <c r="T243" s="46" t="e">
        <f t="shared" si="51"/>
        <v>#DIV/0!</v>
      </c>
      <c r="U243" s="66" t="e">
        <f t="shared" si="43"/>
        <v>#DIV/0!</v>
      </c>
      <c r="V243" s="66" t="e">
        <f>IF(A243="m",VLOOKUP(P243,Berechnung_Male!$A$1:$D$42,AA243,TRUE),VLOOKUP(Eingabeblatt!P243,Berechnung_Female!$A$1:$D$42,AA243,TRUE))</f>
        <v>#DIV/0!</v>
      </c>
      <c r="W243" s="47" t="e">
        <f t="shared" si="44"/>
        <v>#DIV/0!</v>
      </c>
      <c r="Z243" s="48"/>
      <c r="AA243" s="38" t="e">
        <f t="shared" si="45"/>
        <v>#DIV/0!</v>
      </c>
    </row>
    <row r="244" spans="1:27" s="38" customFormat="1" ht="15" customHeight="1">
      <c r="A244" s="57"/>
      <c r="B244" s="55"/>
      <c r="C244" s="57"/>
      <c r="D244" s="57"/>
      <c r="E244" s="55"/>
      <c r="F244" s="50"/>
      <c r="G244" s="74"/>
      <c r="H244" s="44">
        <f t="shared" si="46"/>
        <v>0</v>
      </c>
      <c r="I244" s="42"/>
      <c r="J244" s="50"/>
      <c r="K244" s="50"/>
      <c r="L244" s="66">
        <f t="shared" si="47"/>
        <v>0</v>
      </c>
      <c r="M244" s="43">
        <f t="shared" si="48"/>
        <v>0</v>
      </c>
      <c r="N244" s="44">
        <f t="shared" si="49"/>
        <v>0</v>
      </c>
      <c r="O244" s="45" t="e">
        <f t="shared" si="39"/>
        <v>#DIV/0!</v>
      </c>
      <c r="P244" s="45" t="e">
        <f t="shared" si="50"/>
        <v>#DIV/0!</v>
      </c>
      <c r="Q244" s="68" t="e">
        <f t="shared" si="40"/>
        <v>#DIV/0!</v>
      </c>
      <c r="R244" s="46" t="e">
        <f t="shared" si="41"/>
        <v>#DIV/0!</v>
      </c>
      <c r="S244" s="46" t="e">
        <f t="shared" si="42"/>
        <v>#DIV/0!</v>
      </c>
      <c r="T244" s="46" t="e">
        <f t="shared" si="51"/>
        <v>#DIV/0!</v>
      </c>
      <c r="U244" s="66" t="e">
        <f t="shared" si="43"/>
        <v>#DIV/0!</v>
      </c>
      <c r="V244" s="66" t="e">
        <f>IF(A244="m",VLOOKUP(P244,Berechnung_Male!$A$1:$D$42,AA244,TRUE),VLOOKUP(Eingabeblatt!P244,Berechnung_Female!$A$1:$D$42,AA244,TRUE))</f>
        <v>#DIV/0!</v>
      </c>
      <c r="W244" s="47" t="e">
        <f t="shared" si="44"/>
        <v>#DIV/0!</v>
      </c>
      <c r="Z244" s="48"/>
      <c r="AA244" s="38" t="e">
        <f t="shared" si="45"/>
        <v>#DIV/0!</v>
      </c>
    </row>
    <row r="245" spans="1:27" s="38" customFormat="1" ht="15" customHeight="1">
      <c r="A245" s="57"/>
      <c r="B245" s="55"/>
      <c r="C245" s="57"/>
      <c r="D245" s="57"/>
      <c r="E245" s="55"/>
      <c r="F245" s="50"/>
      <c r="G245" s="74"/>
      <c r="H245" s="44">
        <f t="shared" si="46"/>
        <v>0</v>
      </c>
      <c r="I245" s="42"/>
      <c r="J245" s="50"/>
      <c r="K245" s="50"/>
      <c r="L245" s="66">
        <f t="shared" si="47"/>
        <v>0</v>
      </c>
      <c r="M245" s="43">
        <f t="shared" si="48"/>
        <v>0</v>
      </c>
      <c r="N245" s="44">
        <f t="shared" si="49"/>
        <v>0</v>
      </c>
      <c r="O245" s="45" t="e">
        <f t="shared" si="39"/>
        <v>#DIV/0!</v>
      </c>
      <c r="P245" s="45" t="e">
        <f t="shared" si="50"/>
        <v>#DIV/0!</v>
      </c>
      <c r="Q245" s="68" t="e">
        <f t="shared" si="40"/>
        <v>#DIV/0!</v>
      </c>
      <c r="R245" s="46" t="e">
        <f t="shared" si="41"/>
        <v>#DIV/0!</v>
      </c>
      <c r="S245" s="46" t="e">
        <f t="shared" si="42"/>
        <v>#DIV/0!</v>
      </c>
      <c r="T245" s="46" t="e">
        <f t="shared" si="51"/>
        <v>#DIV/0!</v>
      </c>
      <c r="U245" s="66" t="e">
        <f t="shared" si="43"/>
        <v>#DIV/0!</v>
      </c>
      <c r="V245" s="66" t="e">
        <f>IF(A245="m",VLOOKUP(P245,Berechnung_Male!$A$1:$D$42,AA245,TRUE),VLOOKUP(Eingabeblatt!P245,Berechnung_Female!$A$1:$D$42,AA245,TRUE))</f>
        <v>#DIV/0!</v>
      </c>
      <c r="W245" s="47" t="e">
        <f t="shared" si="44"/>
        <v>#DIV/0!</v>
      </c>
      <c r="Z245" s="48"/>
      <c r="AA245" s="38" t="e">
        <f t="shared" si="45"/>
        <v>#DIV/0!</v>
      </c>
    </row>
    <row r="246" spans="1:27" s="38" customFormat="1" ht="15" customHeight="1">
      <c r="A246" s="57"/>
      <c r="B246" s="55"/>
      <c r="C246" s="57"/>
      <c r="D246" s="57"/>
      <c r="E246" s="55"/>
      <c r="F246" s="50"/>
      <c r="G246" s="74"/>
      <c r="H246" s="44">
        <f t="shared" si="46"/>
        <v>0</v>
      </c>
      <c r="I246" s="42"/>
      <c r="J246" s="50"/>
      <c r="K246" s="50"/>
      <c r="L246" s="66">
        <f t="shared" si="47"/>
        <v>0</v>
      </c>
      <c r="M246" s="43">
        <f t="shared" si="48"/>
        <v>0</v>
      </c>
      <c r="N246" s="44">
        <f t="shared" si="49"/>
        <v>0</v>
      </c>
      <c r="O246" s="45" t="e">
        <f t="shared" si="39"/>
        <v>#DIV/0!</v>
      </c>
      <c r="P246" s="45" t="e">
        <f t="shared" si="50"/>
        <v>#DIV/0!</v>
      </c>
      <c r="Q246" s="68" t="e">
        <f t="shared" si="40"/>
        <v>#DIV/0!</v>
      </c>
      <c r="R246" s="46" t="e">
        <f t="shared" si="41"/>
        <v>#DIV/0!</v>
      </c>
      <c r="S246" s="46" t="e">
        <f t="shared" si="42"/>
        <v>#DIV/0!</v>
      </c>
      <c r="T246" s="46" t="e">
        <f t="shared" si="51"/>
        <v>#DIV/0!</v>
      </c>
      <c r="U246" s="66" t="e">
        <f t="shared" si="43"/>
        <v>#DIV/0!</v>
      </c>
      <c r="V246" s="66" t="e">
        <f>IF(A246="m",VLOOKUP(P246,Berechnung_Male!$A$1:$D$42,AA246,TRUE),VLOOKUP(Eingabeblatt!P246,Berechnung_Female!$A$1:$D$42,AA246,TRUE))</f>
        <v>#DIV/0!</v>
      </c>
      <c r="W246" s="47" t="e">
        <f t="shared" si="44"/>
        <v>#DIV/0!</v>
      </c>
      <c r="Z246" s="48"/>
      <c r="AA246" s="38" t="e">
        <f t="shared" si="45"/>
        <v>#DIV/0!</v>
      </c>
    </row>
    <row r="247" spans="1:27" s="38" customFormat="1" ht="15" customHeight="1">
      <c r="A247" s="57"/>
      <c r="B247" s="55"/>
      <c r="C247" s="57"/>
      <c r="D247" s="57"/>
      <c r="E247" s="55"/>
      <c r="F247" s="50"/>
      <c r="G247" s="74"/>
      <c r="H247" s="44">
        <f t="shared" si="46"/>
        <v>0</v>
      </c>
      <c r="I247" s="42"/>
      <c r="J247" s="50"/>
      <c r="K247" s="50"/>
      <c r="L247" s="66">
        <f t="shared" si="47"/>
        <v>0</v>
      </c>
      <c r="M247" s="43">
        <f t="shared" si="48"/>
        <v>0</v>
      </c>
      <c r="N247" s="44">
        <f t="shared" si="49"/>
        <v>0</v>
      </c>
      <c r="O247" s="45" t="e">
        <f t="shared" si="39"/>
        <v>#DIV/0!</v>
      </c>
      <c r="P247" s="45" t="e">
        <f t="shared" si="50"/>
        <v>#DIV/0!</v>
      </c>
      <c r="Q247" s="68" t="e">
        <f t="shared" si="40"/>
        <v>#DIV/0!</v>
      </c>
      <c r="R247" s="46" t="e">
        <f t="shared" si="41"/>
        <v>#DIV/0!</v>
      </c>
      <c r="S247" s="46" t="e">
        <f t="shared" si="42"/>
        <v>#DIV/0!</v>
      </c>
      <c r="T247" s="46" t="e">
        <f t="shared" si="51"/>
        <v>#DIV/0!</v>
      </c>
      <c r="U247" s="66" t="e">
        <f t="shared" si="43"/>
        <v>#DIV/0!</v>
      </c>
      <c r="V247" s="66" t="e">
        <f>IF(A247="m",VLOOKUP(P247,Berechnung_Male!$A$1:$D$42,AA247,TRUE),VLOOKUP(Eingabeblatt!P247,Berechnung_Female!$A$1:$D$42,AA247,TRUE))</f>
        <v>#DIV/0!</v>
      </c>
      <c r="W247" s="47" t="e">
        <f t="shared" si="44"/>
        <v>#DIV/0!</v>
      </c>
      <c r="Z247" s="48"/>
      <c r="AA247" s="38" t="e">
        <f t="shared" si="45"/>
        <v>#DIV/0!</v>
      </c>
    </row>
    <row r="248" spans="1:27" s="38" customFormat="1" ht="15" customHeight="1">
      <c r="A248" s="57"/>
      <c r="B248" s="55"/>
      <c r="C248" s="57"/>
      <c r="D248" s="57"/>
      <c r="E248" s="55"/>
      <c r="F248" s="50"/>
      <c r="G248" s="74"/>
      <c r="H248" s="44">
        <f t="shared" si="46"/>
        <v>0</v>
      </c>
      <c r="I248" s="42"/>
      <c r="J248" s="50"/>
      <c r="K248" s="50"/>
      <c r="L248" s="66">
        <f t="shared" si="47"/>
        <v>0</v>
      </c>
      <c r="M248" s="43">
        <f t="shared" si="48"/>
        <v>0</v>
      </c>
      <c r="N248" s="44">
        <f t="shared" si="49"/>
        <v>0</v>
      </c>
      <c r="O248" s="45" t="e">
        <f t="shared" si="39"/>
        <v>#DIV/0!</v>
      </c>
      <c r="P248" s="45" t="e">
        <f t="shared" si="50"/>
        <v>#DIV/0!</v>
      </c>
      <c r="Q248" s="68" t="e">
        <f t="shared" si="40"/>
        <v>#DIV/0!</v>
      </c>
      <c r="R248" s="46" t="e">
        <f t="shared" si="41"/>
        <v>#DIV/0!</v>
      </c>
      <c r="S248" s="46" t="e">
        <f t="shared" si="42"/>
        <v>#DIV/0!</v>
      </c>
      <c r="T248" s="46" t="e">
        <f t="shared" si="51"/>
        <v>#DIV/0!</v>
      </c>
      <c r="U248" s="66" t="e">
        <f t="shared" si="43"/>
        <v>#DIV/0!</v>
      </c>
      <c r="V248" s="66" t="e">
        <f>IF(A248="m",VLOOKUP(P248,Berechnung_Male!$A$1:$D$42,AA248,TRUE),VLOOKUP(Eingabeblatt!P248,Berechnung_Female!$A$1:$D$42,AA248,TRUE))</f>
        <v>#DIV/0!</v>
      </c>
      <c r="W248" s="47" t="e">
        <f t="shared" si="44"/>
        <v>#DIV/0!</v>
      </c>
      <c r="Z248" s="48"/>
      <c r="AA248" s="38" t="e">
        <f t="shared" si="45"/>
        <v>#DIV/0!</v>
      </c>
    </row>
    <row r="249" spans="1:27" s="38" customFormat="1" ht="15" customHeight="1">
      <c r="A249" s="57"/>
      <c r="B249" s="55"/>
      <c r="C249" s="57"/>
      <c r="D249" s="57"/>
      <c r="E249" s="55"/>
      <c r="F249" s="50"/>
      <c r="G249" s="74"/>
      <c r="H249" s="44">
        <f t="shared" si="46"/>
        <v>0</v>
      </c>
      <c r="I249" s="42"/>
      <c r="J249" s="50"/>
      <c r="K249" s="50"/>
      <c r="L249" s="66">
        <f t="shared" si="47"/>
        <v>0</v>
      </c>
      <c r="M249" s="43">
        <f t="shared" si="48"/>
        <v>0</v>
      </c>
      <c r="N249" s="44">
        <f t="shared" si="49"/>
        <v>0</v>
      </c>
      <c r="O249" s="45" t="e">
        <f t="shared" si="39"/>
        <v>#DIV/0!</v>
      </c>
      <c r="P249" s="45" t="e">
        <f t="shared" si="50"/>
        <v>#DIV/0!</v>
      </c>
      <c r="Q249" s="68" t="e">
        <f t="shared" si="40"/>
        <v>#DIV/0!</v>
      </c>
      <c r="R249" s="46" t="e">
        <f t="shared" si="41"/>
        <v>#DIV/0!</v>
      </c>
      <c r="S249" s="46" t="e">
        <f t="shared" si="42"/>
        <v>#DIV/0!</v>
      </c>
      <c r="T249" s="46" t="e">
        <f t="shared" si="51"/>
        <v>#DIV/0!</v>
      </c>
      <c r="U249" s="66" t="e">
        <f t="shared" si="43"/>
        <v>#DIV/0!</v>
      </c>
      <c r="V249" s="66" t="e">
        <f>IF(A249="m",VLOOKUP(P249,Berechnung_Male!$A$1:$D$42,AA249,TRUE),VLOOKUP(Eingabeblatt!P249,Berechnung_Female!$A$1:$D$42,AA249,TRUE))</f>
        <v>#DIV/0!</v>
      </c>
      <c r="W249" s="47" t="e">
        <f t="shared" si="44"/>
        <v>#DIV/0!</v>
      </c>
      <c r="Z249" s="48"/>
      <c r="AA249" s="38" t="e">
        <f t="shared" si="45"/>
        <v>#DIV/0!</v>
      </c>
    </row>
    <row r="250" spans="1:27" s="38" customFormat="1" ht="15" customHeight="1">
      <c r="A250" s="57"/>
      <c r="B250" s="55"/>
      <c r="C250" s="57"/>
      <c r="D250" s="57"/>
      <c r="E250" s="55"/>
      <c r="F250" s="50"/>
      <c r="G250" s="74"/>
      <c r="H250" s="44">
        <f t="shared" si="46"/>
        <v>0</v>
      </c>
      <c r="I250" s="42"/>
      <c r="J250" s="50"/>
      <c r="K250" s="50"/>
      <c r="L250" s="66">
        <f t="shared" si="47"/>
        <v>0</v>
      </c>
      <c r="M250" s="43">
        <f t="shared" si="48"/>
        <v>0</v>
      </c>
      <c r="N250" s="44">
        <f t="shared" si="49"/>
        <v>0</v>
      </c>
      <c r="O250" s="45" t="e">
        <f t="shared" si="39"/>
        <v>#DIV/0!</v>
      </c>
      <c r="P250" s="45" t="e">
        <f t="shared" si="50"/>
        <v>#DIV/0!</v>
      </c>
      <c r="Q250" s="68" t="e">
        <f t="shared" si="40"/>
        <v>#DIV/0!</v>
      </c>
      <c r="R250" s="46" t="e">
        <f t="shared" si="41"/>
        <v>#DIV/0!</v>
      </c>
      <c r="S250" s="46" t="e">
        <f t="shared" si="42"/>
        <v>#DIV/0!</v>
      </c>
      <c r="T250" s="46" t="e">
        <f t="shared" si="51"/>
        <v>#DIV/0!</v>
      </c>
      <c r="U250" s="66" t="e">
        <f t="shared" si="43"/>
        <v>#DIV/0!</v>
      </c>
      <c r="V250" s="66" t="e">
        <f>IF(A250="m",VLOOKUP(P250,Berechnung_Male!$A$1:$D$42,AA250,TRUE),VLOOKUP(Eingabeblatt!P250,Berechnung_Female!$A$1:$D$42,AA250,TRUE))</f>
        <v>#DIV/0!</v>
      </c>
      <c r="W250" s="47" t="e">
        <f t="shared" si="44"/>
        <v>#DIV/0!</v>
      </c>
      <c r="Z250" s="48"/>
      <c r="AA250" s="38" t="e">
        <f t="shared" si="45"/>
        <v>#DIV/0!</v>
      </c>
    </row>
    <row r="251" spans="1:27" s="38" customFormat="1" ht="15" customHeight="1">
      <c r="A251" s="57"/>
      <c r="B251" s="55"/>
      <c r="C251" s="57"/>
      <c r="D251" s="57"/>
      <c r="E251" s="55"/>
      <c r="F251" s="50"/>
      <c r="G251" s="74"/>
      <c r="H251" s="44">
        <f t="shared" si="46"/>
        <v>0</v>
      </c>
      <c r="I251" s="42"/>
      <c r="J251" s="50"/>
      <c r="K251" s="50"/>
      <c r="L251" s="66">
        <f t="shared" si="47"/>
        <v>0</v>
      </c>
      <c r="M251" s="43">
        <f t="shared" si="48"/>
        <v>0</v>
      </c>
      <c r="N251" s="44">
        <f t="shared" si="49"/>
        <v>0</v>
      </c>
      <c r="O251" s="45" t="e">
        <f t="shared" si="39"/>
        <v>#DIV/0!</v>
      </c>
      <c r="P251" s="45" t="e">
        <f t="shared" si="50"/>
        <v>#DIV/0!</v>
      </c>
      <c r="Q251" s="68" t="e">
        <f t="shared" si="40"/>
        <v>#DIV/0!</v>
      </c>
      <c r="R251" s="46" t="e">
        <f t="shared" si="41"/>
        <v>#DIV/0!</v>
      </c>
      <c r="S251" s="46" t="e">
        <f t="shared" si="42"/>
        <v>#DIV/0!</v>
      </c>
      <c r="T251" s="46" t="e">
        <f t="shared" si="51"/>
        <v>#DIV/0!</v>
      </c>
      <c r="U251" s="66" t="e">
        <f t="shared" si="43"/>
        <v>#DIV/0!</v>
      </c>
      <c r="V251" s="66" t="e">
        <f>IF(A251="m",VLOOKUP(P251,Berechnung_Male!$A$1:$D$42,AA251,TRUE),VLOOKUP(Eingabeblatt!P251,Berechnung_Female!$A$1:$D$42,AA251,TRUE))</f>
        <v>#DIV/0!</v>
      </c>
      <c r="W251" s="47" t="e">
        <f t="shared" si="44"/>
        <v>#DIV/0!</v>
      </c>
      <c r="Z251" s="48"/>
      <c r="AA251" s="38" t="e">
        <f t="shared" si="45"/>
        <v>#DIV/0!</v>
      </c>
    </row>
    <row r="252" spans="1:27" s="38" customFormat="1" ht="15" customHeight="1">
      <c r="A252" s="57"/>
      <c r="B252" s="55"/>
      <c r="C252" s="57"/>
      <c r="D252" s="57"/>
      <c r="E252" s="55"/>
      <c r="F252" s="50"/>
      <c r="G252" s="74"/>
      <c r="H252" s="44">
        <f t="shared" si="46"/>
        <v>0</v>
      </c>
      <c r="I252" s="42"/>
      <c r="J252" s="50"/>
      <c r="K252" s="50"/>
      <c r="L252" s="66">
        <f t="shared" si="47"/>
        <v>0</v>
      </c>
      <c r="M252" s="43">
        <f t="shared" si="48"/>
        <v>0</v>
      </c>
      <c r="N252" s="44">
        <f t="shared" si="49"/>
        <v>0</v>
      </c>
      <c r="O252" s="45" t="e">
        <f t="shared" si="39"/>
        <v>#DIV/0!</v>
      </c>
      <c r="P252" s="45" t="e">
        <f t="shared" si="50"/>
        <v>#DIV/0!</v>
      </c>
      <c r="Q252" s="68" t="e">
        <f t="shared" si="40"/>
        <v>#DIV/0!</v>
      </c>
      <c r="R252" s="46" t="e">
        <f t="shared" si="41"/>
        <v>#DIV/0!</v>
      </c>
      <c r="S252" s="46" t="e">
        <f t="shared" si="42"/>
        <v>#DIV/0!</v>
      </c>
      <c r="T252" s="46" t="e">
        <f t="shared" si="51"/>
        <v>#DIV/0!</v>
      </c>
      <c r="U252" s="66" t="e">
        <f t="shared" si="43"/>
        <v>#DIV/0!</v>
      </c>
      <c r="V252" s="66" t="e">
        <f>IF(A252="m",VLOOKUP(P252,Berechnung_Male!$A$1:$D$42,AA252,TRUE),VLOOKUP(Eingabeblatt!P252,Berechnung_Female!$A$1:$D$42,AA252,TRUE))</f>
        <v>#DIV/0!</v>
      </c>
      <c r="W252" s="47" t="e">
        <f t="shared" si="44"/>
        <v>#DIV/0!</v>
      </c>
      <c r="Z252" s="48"/>
      <c r="AA252" s="38" t="e">
        <f t="shared" si="45"/>
        <v>#DIV/0!</v>
      </c>
    </row>
    <row r="253" spans="1:27" s="38" customFormat="1" ht="15" customHeight="1">
      <c r="A253" s="57"/>
      <c r="B253" s="55"/>
      <c r="C253" s="57"/>
      <c r="D253" s="57"/>
      <c r="E253" s="55"/>
      <c r="F253" s="50"/>
      <c r="G253" s="74"/>
      <c r="H253" s="44">
        <f t="shared" si="46"/>
        <v>0</v>
      </c>
      <c r="I253" s="42"/>
      <c r="J253" s="50"/>
      <c r="K253" s="50"/>
      <c r="L253" s="66">
        <f t="shared" si="47"/>
        <v>0</v>
      </c>
      <c r="M253" s="43">
        <f t="shared" si="48"/>
        <v>0</v>
      </c>
      <c r="N253" s="44">
        <f t="shared" si="49"/>
        <v>0</v>
      </c>
      <c r="O253" s="45" t="e">
        <f t="shared" si="39"/>
        <v>#DIV/0!</v>
      </c>
      <c r="P253" s="45" t="e">
        <f t="shared" si="50"/>
        <v>#DIV/0!</v>
      </c>
      <c r="Q253" s="68" t="e">
        <f t="shared" si="40"/>
        <v>#DIV/0!</v>
      </c>
      <c r="R253" s="46" t="e">
        <f t="shared" si="41"/>
        <v>#DIV/0!</v>
      </c>
      <c r="S253" s="46" t="e">
        <f t="shared" si="42"/>
        <v>#DIV/0!</v>
      </c>
      <c r="T253" s="46" t="e">
        <f t="shared" si="51"/>
        <v>#DIV/0!</v>
      </c>
      <c r="U253" s="66" t="e">
        <f t="shared" si="43"/>
        <v>#DIV/0!</v>
      </c>
      <c r="V253" s="66" t="e">
        <f>IF(A253="m",VLOOKUP(P253,Berechnung_Male!$A$1:$D$42,AA253,TRUE),VLOOKUP(Eingabeblatt!P253,Berechnung_Female!$A$1:$D$42,AA253,TRUE))</f>
        <v>#DIV/0!</v>
      </c>
      <c r="W253" s="47" t="e">
        <f t="shared" si="44"/>
        <v>#DIV/0!</v>
      </c>
      <c r="Z253" s="48"/>
      <c r="AA253" s="38" t="e">
        <f t="shared" si="45"/>
        <v>#DIV/0!</v>
      </c>
    </row>
    <row r="254" spans="1:27" s="38" customFormat="1" ht="15" customHeight="1">
      <c r="A254" s="57"/>
      <c r="B254" s="55"/>
      <c r="C254" s="57"/>
      <c r="D254" s="57"/>
      <c r="E254" s="55"/>
      <c r="F254" s="50"/>
      <c r="G254" s="74"/>
      <c r="H254" s="44">
        <f t="shared" si="46"/>
        <v>0</v>
      </c>
      <c r="I254" s="42"/>
      <c r="J254" s="50"/>
      <c r="K254" s="50"/>
      <c r="L254" s="66">
        <f t="shared" si="47"/>
        <v>0</v>
      </c>
      <c r="M254" s="43">
        <f t="shared" si="48"/>
        <v>0</v>
      </c>
      <c r="N254" s="44">
        <f t="shared" si="49"/>
        <v>0</v>
      </c>
      <c r="O254" s="45" t="e">
        <f t="shared" si="39"/>
        <v>#DIV/0!</v>
      </c>
      <c r="P254" s="45" t="e">
        <f t="shared" si="50"/>
        <v>#DIV/0!</v>
      </c>
      <c r="Q254" s="68" t="e">
        <f t="shared" si="40"/>
        <v>#DIV/0!</v>
      </c>
      <c r="R254" s="46" t="e">
        <f t="shared" si="41"/>
        <v>#DIV/0!</v>
      </c>
      <c r="S254" s="46" t="e">
        <f t="shared" si="42"/>
        <v>#DIV/0!</v>
      </c>
      <c r="T254" s="46" t="e">
        <f t="shared" si="51"/>
        <v>#DIV/0!</v>
      </c>
      <c r="U254" s="66" t="e">
        <f t="shared" si="43"/>
        <v>#DIV/0!</v>
      </c>
      <c r="V254" s="66" t="e">
        <f>IF(A254="m",VLOOKUP(P254,Berechnung_Male!$A$1:$D$42,AA254,TRUE),VLOOKUP(Eingabeblatt!P254,Berechnung_Female!$A$1:$D$42,AA254,TRUE))</f>
        <v>#DIV/0!</v>
      </c>
      <c r="W254" s="47" t="e">
        <f t="shared" si="44"/>
        <v>#DIV/0!</v>
      </c>
      <c r="Z254" s="48"/>
      <c r="AA254" s="38" t="e">
        <f t="shared" si="45"/>
        <v>#DIV/0!</v>
      </c>
    </row>
    <row r="255" spans="1:27" s="38" customFormat="1" ht="15" customHeight="1">
      <c r="A255" s="57"/>
      <c r="B255" s="55"/>
      <c r="C255" s="57"/>
      <c r="D255" s="57"/>
      <c r="E255" s="55"/>
      <c r="F255" s="50"/>
      <c r="G255" s="74"/>
      <c r="H255" s="44">
        <f t="shared" si="46"/>
        <v>0</v>
      </c>
      <c r="I255" s="42"/>
      <c r="J255" s="50"/>
      <c r="K255" s="50"/>
      <c r="L255" s="66">
        <f t="shared" si="47"/>
        <v>0</v>
      </c>
      <c r="M255" s="43">
        <f t="shared" si="48"/>
        <v>0</v>
      </c>
      <c r="N255" s="44">
        <f t="shared" si="49"/>
        <v>0</v>
      </c>
      <c r="O255" s="45" t="e">
        <f t="shared" si="39"/>
        <v>#DIV/0!</v>
      </c>
      <c r="P255" s="45" t="e">
        <f t="shared" si="50"/>
        <v>#DIV/0!</v>
      </c>
      <c r="Q255" s="68" t="e">
        <f t="shared" si="40"/>
        <v>#DIV/0!</v>
      </c>
      <c r="R255" s="46" t="e">
        <f t="shared" si="41"/>
        <v>#DIV/0!</v>
      </c>
      <c r="S255" s="46" t="e">
        <f t="shared" si="42"/>
        <v>#DIV/0!</v>
      </c>
      <c r="T255" s="46" t="e">
        <f t="shared" si="51"/>
        <v>#DIV/0!</v>
      </c>
      <c r="U255" s="66" t="e">
        <f t="shared" si="43"/>
        <v>#DIV/0!</v>
      </c>
      <c r="V255" s="66" t="e">
        <f>IF(A255="m",VLOOKUP(P255,Berechnung_Male!$A$1:$D$42,AA255,TRUE),VLOOKUP(Eingabeblatt!P255,Berechnung_Female!$A$1:$D$42,AA255,TRUE))</f>
        <v>#DIV/0!</v>
      </c>
      <c r="W255" s="47" t="e">
        <f t="shared" si="44"/>
        <v>#DIV/0!</v>
      </c>
      <c r="Z255" s="48"/>
      <c r="AA255" s="38" t="e">
        <f t="shared" si="45"/>
        <v>#DIV/0!</v>
      </c>
    </row>
    <row r="256" spans="1:27" s="38" customFormat="1" ht="15" customHeight="1">
      <c r="A256" s="57"/>
      <c r="B256" s="55"/>
      <c r="C256" s="57"/>
      <c r="D256" s="57"/>
      <c r="E256" s="55"/>
      <c r="F256" s="50"/>
      <c r="G256" s="74"/>
      <c r="H256" s="44">
        <f t="shared" si="46"/>
        <v>0</v>
      </c>
      <c r="I256" s="42"/>
      <c r="J256" s="50"/>
      <c r="K256" s="50"/>
      <c r="L256" s="66">
        <f t="shared" si="47"/>
        <v>0</v>
      </c>
      <c r="M256" s="43">
        <f t="shared" si="48"/>
        <v>0</v>
      </c>
      <c r="N256" s="44">
        <f t="shared" si="49"/>
        <v>0</v>
      </c>
      <c r="O256" s="45" t="e">
        <f t="shared" si="39"/>
        <v>#DIV/0!</v>
      </c>
      <c r="P256" s="45" t="e">
        <f t="shared" si="50"/>
        <v>#DIV/0!</v>
      </c>
      <c r="Q256" s="68" t="e">
        <f t="shared" si="40"/>
        <v>#DIV/0!</v>
      </c>
      <c r="R256" s="46" t="e">
        <f t="shared" si="41"/>
        <v>#DIV/0!</v>
      </c>
      <c r="S256" s="46" t="e">
        <f t="shared" si="42"/>
        <v>#DIV/0!</v>
      </c>
      <c r="T256" s="46" t="e">
        <f t="shared" si="51"/>
        <v>#DIV/0!</v>
      </c>
      <c r="U256" s="66" t="e">
        <f t="shared" si="43"/>
        <v>#DIV/0!</v>
      </c>
      <c r="V256" s="66" t="e">
        <f>IF(A256="m",VLOOKUP(P256,Berechnung_Male!$A$1:$D$42,AA256,TRUE),VLOOKUP(Eingabeblatt!P256,Berechnung_Female!$A$1:$D$42,AA256,TRUE))</f>
        <v>#DIV/0!</v>
      </c>
      <c r="W256" s="47" t="e">
        <f t="shared" si="44"/>
        <v>#DIV/0!</v>
      </c>
      <c r="Z256" s="48"/>
      <c r="AA256" s="38" t="e">
        <f t="shared" si="45"/>
        <v>#DIV/0!</v>
      </c>
    </row>
    <row r="257" spans="1:27" s="38" customFormat="1" ht="15" customHeight="1">
      <c r="A257" s="57"/>
      <c r="B257" s="55"/>
      <c r="C257" s="57"/>
      <c r="D257" s="57"/>
      <c r="E257" s="55"/>
      <c r="F257" s="50"/>
      <c r="G257" s="74"/>
      <c r="H257" s="44">
        <f t="shared" si="46"/>
        <v>0</v>
      </c>
      <c r="I257" s="42"/>
      <c r="J257" s="50"/>
      <c r="K257" s="50"/>
      <c r="L257" s="66">
        <f t="shared" si="47"/>
        <v>0</v>
      </c>
      <c r="M257" s="43">
        <f t="shared" si="48"/>
        <v>0</v>
      </c>
      <c r="N257" s="44">
        <f t="shared" si="49"/>
        <v>0</v>
      </c>
      <c r="O257" s="45" t="e">
        <f t="shared" si="39"/>
        <v>#DIV/0!</v>
      </c>
      <c r="P257" s="45" t="e">
        <f t="shared" si="50"/>
        <v>#DIV/0!</v>
      </c>
      <c r="Q257" s="68" t="e">
        <f t="shared" si="40"/>
        <v>#DIV/0!</v>
      </c>
      <c r="R257" s="46" t="e">
        <f t="shared" si="41"/>
        <v>#DIV/0!</v>
      </c>
      <c r="S257" s="46" t="e">
        <f t="shared" si="42"/>
        <v>#DIV/0!</v>
      </c>
      <c r="T257" s="46" t="e">
        <f t="shared" si="51"/>
        <v>#DIV/0!</v>
      </c>
      <c r="U257" s="66" t="e">
        <f t="shared" si="43"/>
        <v>#DIV/0!</v>
      </c>
      <c r="V257" s="66" t="e">
        <f>IF(A257="m",VLOOKUP(P257,Berechnung_Male!$A$1:$D$42,AA257,TRUE),VLOOKUP(Eingabeblatt!P257,Berechnung_Female!$A$1:$D$42,AA257,TRUE))</f>
        <v>#DIV/0!</v>
      </c>
      <c r="W257" s="47" t="e">
        <f t="shared" si="44"/>
        <v>#DIV/0!</v>
      </c>
      <c r="Z257" s="48"/>
      <c r="AA257" s="38" t="e">
        <f t="shared" si="45"/>
        <v>#DIV/0!</v>
      </c>
    </row>
    <row r="258" spans="1:27" s="38" customFormat="1" ht="15" customHeight="1">
      <c r="A258" s="57"/>
      <c r="B258" s="55"/>
      <c r="C258" s="57"/>
      <c r="D258" s="57"/>
      <c r="E258" s="55"/>
      <c r="F258" s="50"/>
      <c r="G258" s="74"/>
      <c r="H258" s="44">
        <f t="shared" si="46"/>
        <v>0</v>
      </c>
      <c r="I258" s="42"/>
      <c r="J258" s="50"/>
      <c r="K258" s="50"/>
      <c r="L258" s="66">
        <f t="shared" si="47"/>
        <v>0</v>
      </c>
      <c r="M258" s="43">
        <f t="shared" si="48"/>
        <v>0</v>
      </c>
      <c r="N258" s="44">
        <f t="shared" si="49"/>
        <v>0</v>
      </c>
      <c r="O258" s="45" t="e">
        <f t="shared" si="39"/>
        <v>#DIV/0!</v>
      </c>
      <c r="P258" s="45" t="e">
        <f t="shared" si="50"/>
        <v>#DIV/0!</v>
      </c>
      <c r="Q258" s="68" t="e">
        <f t="shared" si="40"/>
        <v>#DIV/0!</v>
      </c>
      <c r="R258" s="46" t="e">
        <f t="shared" si="41"/>
        <v>#DIV/0!</v>
      </c>
      <c r="S258" s="46" t="e">
        <f t="shared" si="42"/>
        <v>#DIV/0!</v>
      </c>
      <c r="T258" s="46" t="e">
        <f t="shared" si="51"/>
        <v>#DIV/0!</v>
      </c>
      <c r="U258" s="66" t="e">
        <f t="shared" si="43"/>
        <v>#DIV/0!</v>
      </c>
      <c r="V258" s="66" t="e">
        <f>IF(A258="m",VLOOKUP(P258,Berechnung_Male!$A$1:$D$42,AA258,TRUE),VLOOKUP(Eingabeblatt!P258,Berechnung_Female!$A$1:$D$42,AA258,TRUE))</f>
        <v>#DIV/0!</v>
      </c>
      <c r="W258" s="47" t="e">
        <f t="shared" si="44"/>
        <v>#DIV/0!</v>
      </c>
      <c r="Z258" s="48"/>
      <c r="AA258" s="38" t="e">
        <f t="shared" si="45"/>
        <v>#DIV/0!</v>
      </c>
    </row>
    <row r="259" spans="1:27" s="38" customFormat="1" ht="15" customHeight="1">
      <c r="A259" s="57"/>
      <c r="B259" s="55"/>
      <c r="C259" s="57"/>
      <c r="D259" s="57"/>
      <c r="E259" s="55"/>
      <c r="F259" s="50"/>
      <c r="G259" s="74"/>
      <c r="H259" s="44">
        <f t="shared" si="46"/>
        <v>0</v>
      </c>
      <c r="I259" s="42"/>
      <c r="J259" s="50"/>
      <c r="K259" s="50"/>
      <c r="L259" s="66">
        <f t="shared" si="47"/>
        <v>0</v>
      </c>
      <c r="M259" s="43">
        <f t="shared" si="48"/>
        <v>0</v>
      </c>
      <c r="N259" s="44">
        <f t="shared" si="49"/>
        <v>0</v>
      </c>
      <c r="O259" s="45" t="e">
        <f t="shared" si="39"/>
        <v>#DIV/0!</v>
      </c>
      <c r="P259" s="45" t="e">
        <f t="shared" si="50"/>
        <v>#DIV/0!</v>
      </c>
      <c r="Q259" s="68" t="e">
        <f t="shared" si="40"/>
        <v>#DIV/0!</v>
      </c>
      <c r="R259" s="46" t="e">
        <f t="shared" si="41"/>
        <v>#DIV/0!</v>
      </c>
      <c r="S259" s="46" t="e">
        <f t="shared" si="42"/>
        <v>#DIV/0!</v>
      </c>
      <c r="T259" s="46" t="e">
        <f t="shared" si="51"/>
        <v>#DIV/0!</v>
      </c>
      <c r="U259" s="66" t="e">
        <f t="shared" si="43"/>
        <v>#DIV/0!</v>
      </c>
      <c r="V259" s="66" t="e">
        <f>IF(A259="m",VLOOKUP(P259,Berechnung_Male!$A$1:$D$42,AA259,TRUE),VLOOKUP(Eingabeblatt!P259,Berechnung_Female!$A$1:$D$42,AA259,TRUE))</f>
        <v>#DIV/0!</v>
      </c>
      <c r="W259" s="47" t="e">
        <f t="shared" si="44"/>
        <v>#DIV/0!</v>
      </c>
      <c r="Z259" s="48"/>
      <c r="AA259" s="38" t="e">
        <f t="shared" si="45"/>
        <v>#DIV/0!</v>
      </c>
    </row>
    <row r="260" spans="1:27" s="38" customFormat="1" ht="15" customHeight="1">
      <c r="A260" s="57"/>
      <c r="B260" s="55"/>
      <c r="C260" s="57"/>
      <c r="D260" s="57"/>
      <c r="E260" s="55"/>
      <c r="F260" s="50"/>
      <c r="G260" s="74"/>
      <c r="H260" s="44">
        <f t="shared" si="46"/>
        <v>0</v>
      </c>
      <c r="I260" s="42"/>
      <c r="J260" s="50"/>
      <c r="K260" s="50"/>
      <c r="L260" s="66">
        <f t="shared" si="47"/>
        <v>0</v>
      </c>
      <c r="M260" s="43">
        <f t="shared" si="48"/>
        <v>0</v>
      </c>
      <c r="N260" s="44">
        <f t="shared" si="49"/>
        <v>0</v>
      </c>
      <c r="O260" s="45" t="e">
        <f t="shared" si="39"/>
        <v>#DIV/0!</v>
      </c>
      <c r="P260" s="45" t="e">
        <f t="shared" si="50"/>
        <v>#DIV/0!</v>
      </c>
      <c r="Q260" s="68" t="e">
        <f t="shared" si="40"/>
        <v>#DIV/0!</v>
      </c>
      <c r="R260" s="46" t="e">
        <f t="shared" si="41"/>
        <v>#DIV/0!</v>
      </c>
      <c r="S260" s="46" t="e">
        <f t="shared" si="42"/>
        <v>#DIV/0!</v>
      </c>
      <c r="T260" s="46" t="e">
        <f t="shared" si="51"/>
        <v>#DIV/0!</v>
      </c>
      <c r="U260" s="66" t="e">
        <f t="shared" si="43"/>
        <v>#DIV/0!</v>
      </c>
      <c r="V260" s="66" t="e">
        <f>IF(A260="m",VLOOKUP(P260,Berechnung_Male!$A$1:$D$42,AA260,TRUE),VLOOKUP(Eingabeblatt!P260,Berechnung_Female!$A$1:$D$42,AA260,TRUE))</f>
        <v>#DIV/0!</v>
      </c>
      <c r="W260" s="47" t="e">
        <f t="shared" si="44"/>
        <v>#DIV/0!</v>
      </c>
      <c r="Z260" s="48"/>
      <c r="AA260" s="38" t="e">
        <f t="shared" si="45"/>
        <v>#DIV/0!</v>
      </c>
    </row>
    <row r="261" spans="1:27" s="38" customFormat="1" ht="15" customHeight="1">
      <c r="A261" s="57"/>
      <c r="B261" s="55"/>
      <c r="C261" s="57"/>
      <c r="D261" s="57"/>
      <c r="E261" s="55"/>
      <c r="F261" s="50"/>
      <c r="G261" s="74"/>
      <c r="H261" s="44">
        <f t="shared" si="46"/>
        <v>0</v>
      </c>
      <c r="I261" s="42"/>
      <c r="J261" s="50"/>
      <c r="K261" s="50"/>
      <c r="L261" s="66">
        <f t="shared" si="47"/>
        <v>0</v>
      </c>
      <c r="M261" s="43">
        <f t="shared" si="48"/>
        <v>0</v>
      </c>
      <c r="N261" s="44">
        <f t="shared" si="49"/>
        <v>0</v>
      </c>
      <c r="O261" s="45" t="e">
        <f t="shared" ref="O261:O324" si="52">N261-P261</f>
        <v>#DIV/0!</v>
      </c>
      <c r="P261" s="45" t="e">
        <f t="shared" si="50"/>
        <v>#DIV/0!</v>
      </c>
      <c r="Q261" s="68" t="e">
        <f t="shared" ref="Q261:Q324" si="53">IF(R261=1,"Früh / précoce",IF(R261=2,"Durchschnittlich / Normal","Spät / Tardif"))</f>
        <v>#DIV/0!</v>
      </c>
      <c r="R261" s="46" t="e">
        <f t="shared" ref="R261:R324" si="54">IF(A261="m",(IF(O261&lt;12.8,1,IF(O261&gt;14.8,3,2))),(IF(O261&lt;11,1,IF(O261&gt;13,3,2))))</f>
        <v>#DIV/0!</v>
      </c>
      <c r="S261" s="46" t="e">
        <f t="shared" ref="S261:S324" si="55">IF(A261="m",(IF(O261&lt;12.8,1,IF(O261&lt;13.3,2,IF(O261&gt;14.8,5,IF(O261&gt;14.3,4,3))))),(IF(O261&lt;11,1,IF(O261&lt;11.5,2,IF(O261&gt;13,5,IF(O261&gt;12.5,4,3))))))</f>
        <v>#DIV/0!</v>
      </c>
      <c r="T261" s="46" t="e">
        <f t="shared" si="51"/>
        <v>#DIV/0!</v>
      </c>
      <c r="U261" s="66" t="e">
        <f t="shared" ref="U261:U324" si="56">I261+V261</f>
        <v>#DIV/0!</v>
      </c>
      <c r="V261" s="66" t="e">
        <f>IF(A261="m",VLOOKUP(P261,Berechnung_Male!$A$1:$D$42,AA261,TRUE),VLOOKUP(Eingabeblatt!P261,Berechnung_Female!$A$1:$D$42,AA261,TRUE))</f>
        <v>#DIV/0!</v>
      </c>
      <c r="W261" s="47" t="e">
        <f t="shared" ref="W261:W324" si="57">I261/U261</f>
        <v>#DIV/0!</v>
      </c>
      <c r="Z261" s="48"/>
      <c r="AA261" s="38" t="e">
        <f t="shared" ref="AA261:AA324" si="58">IF(A261="m",IF(O261&lt;12.8,2,IF(O261&lt;14.8,3,4)),IF(O261&lt;11,2,IF(O261&lt;13,3,4)))</f>
        <v>#DIV/0!</v>
      </c>
    </row>
    <row r="262" spans="1:27" s="38" customFormat="1" ht="15" customHeight="1">
      <c r="A262" s="57"/>
      <c r="B262" s="55"/>
      <c r="C262" s="57"/>
      <c r="D262" s="57"/>
      <c r="E262" s="55"/>
      <c r="F262" s="50"/>
      <c r="G262" s="74"/>
      <c r="H262" s="44">
        <f t="shared" ref="H262:H325" si="59">F262-G262</f>
        <v>0</v>
      </c>
      <c r="I262" s="42"/>
      <c r="J262" s="50"/>
      <c r="K262" s="50"/>
      <c r="L262" s="66">
        <f t="shared" ref="L262:L325" si="60">J262-K262</f>
        <v>0</v>
      </c>
      <c r="M262" s="43">
        <f t="shared" ref="M262:M325" si="61">I262-J262</f>
        <v>0</v>
      </c>
      <c r="N262" s="44">
        <f t="shared" ref="N262:N325" si="62">(B262-E262)/365.25</f>
        <v>0</v>
      </c>
      <c r="O262" s="45" t="e">
        <f t="shared" si="52"/>
        <v>#DIV/0!</v>
      </c>
      <c r="P262" s="45" t="e">
        <f t="shared" ref="P262:P325" si="63">IF(A262="m",(-9.236+(0.0002708*M262*J262)+(-0.001663*N262*M262)+(0.007216*N262*J262)+(0.02292*F262/I262*100)),(-9.376+(0.0001882*M262*J262)+(0.0022*N262*M262)+(0.005841*N262*J262)-(0.002658*N262*F262)+(0.07693*(F262/I262)*100)))</f>
        <v>#DIV/0!</v>
      </c>
      <c r="Q262" s="68" t="e">
        <f t="shared" si="53"/>
        <v>#DIV/0!</v>
      </c>
      <c r="R262" s="46" t="e">
        <f t="shared" si="54"/>
        <v>#DIV/0!</v>
      </c>
      <c r="S262" s="46" t="e">
        <f t="shared" si="55"/>
        <v>#DIV/0!</v>
      </c>
      <c r="T262" s="46" t="e">
        <f t="shared" ref="T262:T325" si="64">IF(S262=1,"Früh / précoce",IF(S262=2,"Möglicherweise Früh / éventuellement précoce", IF(S262=3,"Durchschnittlich / Normal",IF(S262=4,"Möglicherweise spät / éventuellement tardif","Spät / Tardif"))))</f>
        <v>#DIV/0!</v>
      </c>
      <c r="U262" s="66" t="e">
        <f t="shared" si="56"/>
        <v>#DIV/0!</v>
      </c>
      <c r="V262" s="66" t="e">
        <f>IF(A262="m",VLOOKUP(P262,Berechnung_Male!$A$1:$D$42,AA262,TRUE),VLOOKUP(Eingabeblatt!P262,Berechnung_Female!$A$1:$D$42,AA262,TRUE))</f>
        <v>#DIV/0!</v>
      </c>
      <c r="W262" s="47" t="e">
        <f t="shared" si="57"/>
        <v>#DIV/0!</v>
      </c>
      <c r="Z262" s="48"/>
      <c r="AA262" s="38" t="e">
        <f t="shared" si="58"/>
        <v>#DIV/0!</v>
      </c>
    </row>
    <row r="263" spans="1:27" s="38" customFormat="1" ht="15" customHeight="1">
      <c r="A263" s="57"/>
      <c r="B263" s="55"/>
      <c r="C263" s="57"/>
      <c r="D263" s="57"/>
      <c r="E263" s="55"/>
      <c r="F263" s="50"/>
      <c r="G263" s="74"/>
      <c r="H263" s="44">
        <f t="shared" si="59"/>
        <v>0</v>
      </c>
      <c r="I263" s="42"/>
      <c r="J263" s="50"/>
      <c r="K263" s="50"/>
      <c r="L263" s="66">
        <f t="shared" si="60"/>
        <v>0</v>
      </c>
      <c r="M263" s="43">
        <f t="shared" si="61"/>
        <v>0</v>
      </c>
      <c r="N263" s="44">
        <f t="shared" si="62"/>
        <v>0</v>
      </c>
      <c r="O263" s="45" t="e">
        <f t="shared" si="52"/>
        <v>#DIV/0!</v>
      </c>
      <c r="P263" s="45" t="e">
        <f t="shared" si="63"/>
        <v>#DIV/0!</v>
      </c>
      <c r="Q263" s="68" t="e">
        <f t="shared" si="53"/>
        <v>#DIV/0!</v>
      </c>
      <c r="R263" s="46" t="e">
        <f t="shared" si="54"/>
        <v>#DIV/0!</v>
      </c>
      <c r="S263" s="46" t="e">
        <f t="shared" si="55"/>
        <v>#DIV/0!</v>
      </c>
      <c r="T263" s="46" t="e">
        <f t="shared" si="64"/>
        <v>#DIV/0!</v>
      </c>
      <c r="U263" s="66" t="e">
        <f t="shared" si="56"/>
        <v>#DIV/0!</v>
      </c>
      <c r="V263" s="66" t="e">
        <f>IF(A263="m",VLOOKUP(P263,Berechnung_Male!$A$1:$D$42,AA263,TRUE),VLOOKUP(Eingabeblatt!P263,Berechnung_Female!$A$1:$D$42,AA263,TRUE))</f>
        <v>#DIV/0!</v>
      </c>
      <c r="W263" s="47" t="e">
        <f t="shared" si="57"/>
        <v>#DIV/0!</v>
      </c>
      <c r="Z263" s="48"/>
      <c r="AA263" s="38" t="e">
        <f t="shared" si="58"/>
        <v>#DIV/0!</v>
      </c>
    </row>
    <row r="264" spans="1:27" s="38" customFormat="1" ht="15" customHeight="1">
      <c r="A264" s="57"/>
      <c r="B264" s="55"/>
      <c r="C264" s="57"/>
      <c r="D264" s="57"/>
      <c r="E264" s="55"/>
      <c r="F264" s="50"/>
      <c r="G264" s="74"/>
      <c r="H264" s="44">
        <f t="shared" si="59"/>
        <v>0</v>
      </c>
      <c r="I264" s="42"/>
      <c r="J264" s="50"/>
      <c r="K264" s="50"/>
      <c r="L264" s="66">
        <f t="shared" si="60"/>
        <v>0</v>
      </c>
      <c r="M264" s="43">
        <f t="shared" si="61"/>
        <v>0</v>
      </c>
      <c r="N264" s="44">
        <f t="shared" si="62"/>
        <v>0</v>
      </c>
      <c r="O264" s="45" t="e">
        <f t="shared" si="52"/>
        <v>#DIV/0!</v>
      </c>
      <c r="P264" s="45" t="e">
        <f t="shared" si="63"/>
        <v>#DIV/0!</v>
      </c>
      <c r="Q264" s="68" t="e">
        <f t="shared" si="53"/>
        <v>#DIV/0!</v>
      </c>
      <c r="R264" s="46" t="e">
        <f t="shared" si="54"/>
        <v>#DIV/0!</v>
      </c>
      <c r="S264" s="46" t="e">
        <f t="shared" si="55"/>
        <v>#DIV/0!</v>
      </c>
      <c r="T264" s="46" t="e">
        <f t="shared" si="64"/>
        <v>#DIV/0!</v>
      </c>
      <c r="U264" s="66" t="e">
        <f t="shared" si="56"/>
        <v>#DIV/0!</v>
      </c>
      <c r="V264" s="66" t="e">
        <f>IF(A264="m",VLOOKUP(P264,Berechnung_Male!$A$1:$D$42,AA264,TRUE),VLOOKUP(Eingabeblatt!P264,Berechnung_Female!$A$1:$D$42,AA264,TRUE))</f>
        <v>#DIV/0!</v>
      </c>
      <c r="W264" s="47" t="e">
        <f t="shared" si="57"/>
        <v>#DIV/0!</v>
      </c>
      <c r="Z264" s="48"/>
      <c r="AA264" s="38" t="e">
        <f t="shared" si="58"/>
        <v>#DIV/0!</v>
      </c>
    </row>
    <row r="265" spans="1:27" s="38" customFormat="1" ht="15" customHeight="1">
      <c r="A265" s="57"/>
      <c r="B265" s="55"/>
      <c r="C265" s="57"/>
      <c r="D265" s="57"/>
      <c r="E265" s="55"/>
      <c r="F265" s="50"/>
      <c r="G265" s="74"/>
      <c r="H265" s="44">
        <f t="shared" si="59"/>
        <v>0</v>
      </c>
      <c r="I265" s="42"/>
      <c r="J265" s="50"/>
      <c r="K265" s="50"/>
      <c r="L265" s="66">
        <f t="shared" si="60"/>
        <v>0</v>
      </c>
      <c r="M265" s="43">
        <f t="shared" si="61"/>
        <v>0</v>
      </c>
      <c r="N265" s="44">
        <f t="shared" si="62"/>
        <v>0</v>
      </c>
      <c r="O265" s="45" t="e">
        <f t="shared" si="52"/>
        <v>#DIV/0!</v>
      </c>
      <c r="P265" s="45" t="e">
        <f t="shared" si="63"/>
        <v>#DIV/0!</v>
      </c>
      <c r="Q265" s="68" t="e">
        <f t="shared" si="53"/>
        <v>#DIV/0!</v>
      </c>
      <c r="R265" s="46" t="e">
        <f t="shared" si="54"/>
        <v>#DIV/0!</v>
      </c>
      <c r="S265" s="46" t="e">
        <f t="shared" si="55"/>
        <v>#DIV/0!</v>
      </c>
      <c r="T265" s="46" t="e">
        <f t="shared" si="64"/>
        <v>#DIV/0!</v>
      </c>
      <c r="U265" s="66" t="e">
        <f t="shared" si="56"/>
        <v>#DIV/0!</v>
      </c>
      <c r="V265" s="66" t="e">
        <f>IF(A265="m",VLOOKUP(P265,Berechnung_Male!$A$1:$D$42,AA265,TRUE),VLOOKUP(Eingabeblatt!P265,Berechnung_Female!$A$1:$D$42,AA265,TRUE))</f>
        <v>#DIV/0!</v>
      </c>
      <c r="W265" s="47" t="e">
        <f t="shared" si="57"/>
        <v>#DIV/0!</v>
      </c>
      <c r="Z265" s="48"/>
      <c r="AA265" s="38" t="e">
        <f t="shared" si="58"/>
        <v>#DIV/0!</v>
      </c>
    </row>
    <row r="266" spans="1:27" s="38" customFormat="1" ht="15" customHeight="1">
      <c r="A266" s="57"/>
      <c r="B266" s="55"/>
      <c r="C266" s="57"/>
      <c r="D266" s="57"/>
      <c r="E266" s="55"/>
      <c r="F266" s="50"/>
      <c r="G266" s="74"/>
      <c r="H266" s="44">
        <f t="shared" si="59"/>
        <v>0</v>
      </c>
      <c r="I266" s="42"/>
      <c r="J266" s="50"/>
      <c r="K266" s="50"/>
      <c r="L266" s="66">
        <f t="shared" si="60"/>
        <v>0</v>
      </c>
      <c r="M266" s="43">
        <f t="shared" si="61"/>
        <v>0</v>
      </c>
      <c r="N266" s="44">
        <f t="shared" si="62"/>
        <v>0</v>
      </c>
      <c r="O266" s="45" t="e">
        <f t="shared" si="52"/>
        <v>#DIV/0!</v>
      </c>
      <c r="P266" s="45" t="e">
        <f t="shared" si="63"/>
        <v>#DIV/0!</v>
      </c>
      <c r="Q266" s="68" t="e">
        <f t="shared" si="53"/>
        <v>#DIV/0!</v>
      </c>
      <c r="R266" s="46" t="e">
        <f t="shared" si="54"/>
        <v>#DIV/0!</v>
      </c>
      <c r="S266" s="46" t="e">
        <f t="shared" si="55"/>
        <v>#DIV/0!</v>
      </c>
      <c r="T266" s="46" t="e">
        <f t="shared" si="64"/>
        <v>#DIV/0!</v>
      </c>
      <c r="U266" s="66" t="e">
        <f t="shared" si="56"/>
        <v>#DIV/0!</v>
      </c>
      <c r="V266" s="66" t="e">
        <f>IF(A266="m",VLOOKUP(P266,Berechnung_Male!$A$1:$D$42,AA266,TRUE),VLOOKUP(Eingabeblatt!P266,Berechnung_Female!$A$1:$D$42,AA266,TRUE))</f>
        <v>#DIV/0!</v>
      </c>
      <c r="W266" s="47" t="e">
        <f t="shared" si="57"/>
        <v>#DIV/0!</v>
      </c>
      <c r="Z266" s="48"/>
      <c r="AA266" s="38" t="e">
        <f t="shared" si="58"/>
        <v>#DIV/0!</v>
      </c>
    </row>
    <row r="267" spans="1:27" s="38" customFormat="1" ht="15" customHeight="1">
      <c r="A267" s="57"/>
      <c r="B267" s="55"/>
      <c r="C267" s="57"/>
      <c r="D267" s="57"/>
      <c r="E267" s="55"/>
      <c r="F267" s="50"/>
      <c r="G267" s="74"/>
      <c r="H267" s="44">
        <f t="shared" si="59"/>
        <v>0</v>
      </c>
      <c r="I267" s="42"/>
      <c r="J267" s="50"/>
      <c r="K267" s="50"/>
      <c r="L267" s="66">
        <f t="shared" si="60"/>
        <v>0</v>
      </c>
      <c r="M267" s="43">
        <f t="shared" si="61"/>
        <v>0</v>
      </c>
      <c r="N267" s="44">
        <f t="shared" si="62"/>
        <v>0</v>
      </c>
      <c r="O267" s="45" t="e">
        <f t="shared" si="52"/>
        <v>#DIV/0!</v>
      </c>
      <c r="P267" s="45" t="e">
        <f t="shared" si="63"/>
        <v>#DIV/0!</v>
      </c>
      <c r="Q267" s="68" t="e">
        <f t="shared" si="53"/>
        <v>#DIV/0!</v>
      </c>
      <c r="R267" s="46" t="e">
        <f t="shared" si="54"/>
        <v>#DIV/0!</v>
      </c>
      <c r="S267" s="46" t="e">
        <f t="shared" si="55"/>
        <v>#DIV/0!</v>
      </c>
      <c r="T267" s="46" t="e">
        <f t="shared" si="64"/>
        <v>#DIV/0!</v>
      </c>
      <c r="U267" s="66" t="e">
        <f t="shared" si="56"/>
        <v>#DIV/0!</v>
      </c>
      <c r="V267" s="66" t="e">
        <f>IF(A267="m",VLOOKUP(P267,Berechnung_Male!$A$1:$D$42,AA267,TRUE),VLOOKUP(Eingabeblatt!P267,Berechnung_Female!$A$1:$D$42,AA267,TRUE))</f>
        <v>#DIV/0!</v>
      </c>
      <c r="W267" s="47" t="e">
        <f t="shared" si="57"/>
        <v>#DIV/0!</v>
      </c>
      <c r="Z267" s="48"/>
      <c r="AA267" s="38" t="e">
        <f t="shared" si="58"/>
        <v>#DIV/0!</v>
      </c>
    </row>
    <row r="268" spans="1:27" s="38" customFormat="1" ht="15" customHeight="1">
      <c r="A268" s="57"/>
      <c r="B268" s="55"/>
      <c r="C268" s="57"/>
      <c r="D268" s="57"/>
      <c r="E268" s="55"/>
      <c r="F268" s="50"/>
      <c r="G268" s="74"/>
      <c r="H268" s="44">
        <f t="shared" si="59"/>
        <v>0</v>
      </c>
      <c r="I268" s="42"/>
      <c r="J268" s="50"/>
      <c r="K268" s="50"/>
      <c r="L268" s="66">
        <f t="shared" si="60"/>
        <v>0</v>
      </c>
      <c r="M268" s="43">
        <f t="shared" si="61"/>
        <v>0</v>
      </c>
      <c r="N268" s="44">
        <f t="shared" si="62"/>
        <v>0</v>
      </c>
      <c r="O268" s="45" t="e">
        <f t="shared" si="52"/>
        <v>#DIV/0!</v>
      </c>
      <c r="P268" s="45" t="e">
        <f t="shared" si="63"/>
        <v>#DIV/0!</v>
      </c>
      <c r="Q268" s="68" t="e">
        <f t="shared" si="53"/>
        <v>#DIV/0!</v>
      </c>
      <c r="R268" s="46" t="e">
        <f t="shared" si="54"/>
        <v>#DIV/0!</v>
      </c>
      <c r="S268" s="46" t="e">
        <f t="shared" si="55"/>
        <v>#DIV/0!</v>
      </c>
      <c r="T268" s="46" t="e">
        <f t="shared" si="64"/>
        <v>#DIV/0!</v>
      </c>
      <c r="U268" s="66" t="e">
        <f t="shared" si="56"/>
        <v>#DIV/0!</v>
      </c>
      <c r="V268" s="66" t="e">
        <f>IF(A268="m",VLOOKUP(P268,Berechnung_Male!$A$1:$D$42,AA268,TRUE),VLOOKUP(Eingabeblatt!P268,Berechnung_Female!$A$1:$D$42,AA268,TRUE))</f>
        <v>#DIV/0!</v>
      </c>
      <c r="W268" s="47" t="e">
        <f t="shared" si="57"/>
        <v>#DIV/0!</v>
      </c>
      <c r="Z268" s="48"/>
      <c r="AA268" s="38" t="e">
        <f t="shared" si="58"/>
        <v>#DIV/0!</v>
      </c>
    </row>
    <row r="269" spans="1:27" s="38" customFormat="1" ht="15" customHeight="1">
      <c r="A269" s="57"/>
      <c r="B269" s="55"/>
      <c r="C269" s="57"/>
      <c r="D269" s="57"/>
      <c r="E269" s="55"/>
      <c r="F269" s="50"/>
      <c r="G269" s="74"/>
      <c r="H269" s="44">
        <f t="shared" si="59"/>
        <v>0</v>
      </c>
      <c r="I269" s="42"/>
      <c r="J269" s="50"/>
      <c r="K269" s="50"/>
      <c r="L269" s="66">
        <f t="shared" si="60"/>
        <v>0</v>
      </c>
      <c r="M269" s="43">
        <f t="shared" si="61"/>
        <v>0</v>
      </c>
      <c r="N269" s="44">
        <f t="shared" si="62"/>
        <v>0</v>
      </c>
      <c r="O269" s="45" t="e">
        <f t="shared" si="52"/>
        <v>#DIV/0!</v>
      </c>
      <c r="P269" s="45" t="e">
        <f t="shared" si="63"/>
        <v>#DIV/0!</v>
      </c>
      <c r="Q269" s="68" t="e">
        <f t="shared" si="53"/>
        <v>#DIV/0!</v>
      </c>
      <c r="R269" s="46" t="e">
        <f t="shared" si="54"/>
        <v>#DIV/0!</v>
      </c>
      <c r="S269" s="46" t="e">
        <f t="shared" si="55"/>
        <v>#DIV/0!</v>
      </c>
      <c r="T269" s="46" t="e">
        <f t="shared" si="64"/>
        <v>#DIV/0!</v>
      </c>
      <c r="U269" s="66" t="e">
        <f t="shared" si="56"/>
        <v>#DIV/0!</v>
      </c>
      <c r="V269" s="66" t="e">
        <f>IF(A269="m",VLOOKUP(P269,Berechnung_Male!$A$1:$D$42,AA269,TRUE),VLOOKUP(Eingabeblatt!P269,Berechnung_Female!$A$1:$D$42,AA269,TRUE))</f>
        <v>#DIV/0!</v>
      </c>
      <c r="W269" s="47" t="e">
        <f t="shared" si="57"/>
        <v>#DIV/0!</v>
      </c>
      <c r="Z269" s="48"/>
      <c r="AA269" s="38" t="e">
        <f t="shared" si="58"/>
        <v>#DIV/0!</v>
      </c>
    </row>
    <row r="270" spans="1:27" s="38" customFormat="1" ht="15" customHeight="1">
      <c r="A270" s="57"/>
      <c r="B270" s="55"/>
      <c r="C270" s="57"/>
      <c r="D270" s="57"/>
      <c r="E270" s="55"/>
      <c r="F270" s="50"/>
      <c r="G270" s="74"/>
      <c r="H270" s="44">
        <f t="shared" si="59"/>
        <v>0</v>
      </c>
      <c r="I270" s="42"/>
      <c r="J270" s="50"/>
      <c r="K270" s="50"/>
      <c r="L270" s="66">
        <f t="shared" si="60"/>
        <v>0</v>
      </c>
      <c r="M270" s="43">
        <f t="shared" si="61"/>
        <v>0</v>
      </c>
      <c r="N270" s="44">
        <f t="shared" si="62"/>
        <v>0</v>
      </c>
      <c r="O270" s="45" t="e">
        <f t="shared" si="52"/>
        <v>#DIV/0!</v>
      </c>
      <c r="P270" s="45" t="e">
        <f t="shared" si="63"/>
        <v>#DIV/0!</v>
      </c>
      <c r="Q270" s="68" t="e">
        <f t="shared" si="53"/>
        <v>#DIV/0!</v>
      </c>
      <c r="R270" s="46" t="e">
        <f t="shared" si="54"/>
        <v>#DIV/0!</v>
      </c>
      <c r="S270" s="46" t="e">
        <f t="shared" si="55"/>
        <v>#DIV/0!</v>
      </c>
      <c r="T270" s="46" t="e">
        <f t="shared" si="64"/>
        <v>#DIV/0!</v>
      </c>
      <c r="U270" s="66" t="e">
        <f t="shared" si="56"/>
        <v>#DIV/0!</v>
      </c>
      <c r="V270" s="66" t="e">
        <f>IF(A270="m",VLOOKUP(P270,Berechnung_Male!$A$1:$D$42,AA270,TRUE),VLOOKUP(Eingabeblatt!P270,Berechnung_Female!$A$1:$D$42,AA270,TRUE))</f>
        <v>#DIV/0!</v>
      </c>
      <c r="W270" s="47" t="e">
        <f t="shared" si="57"/>
        <v>#DIV/0!</v>
      </c>
      <c r="Z270" s="48"/>
      <c r="AA270" s="38" t="e">
        <f t="shared" si="58"/>
        <v>#DIV/0!</v>
      </c>
    </row>
    <row r="271" spans="1:27" s="38" customFormat="1" ht="15" customHeight="1">
      <c r="A271" s="57"/>
      <c r="B271" s="55"/>
      <c r="C271" s="57"/>
      <c r="D271" s="57"/>
      <c r="E271" s="55"/>
      <c r="F271" s="50"/>
      <c r="G271" s="74"/>
      <c r="H271" s="44">
        <f t="shared" si="59"/>
        <v>0</v>
      </c>
      <c r="I271" s="42"/>
      <c r="J271" s="50"/>
      <c r="K271" s="50"/>
      <c r="L271" s="66">
        <f t="shared" si="60"/>
        <v>0</v>
      </c>
      <c r="M271" s="43">
        <f t="shared" si="61"/>
        <v>0</v>
      </c>
      <c r="N271" s="44">
        <f t="shared" si="62"/>
        <v>0</v>
      </c>
      <c r="O271" s="45" t="e">
        <f t="shared" si="52"/>
        <v>#DIV/0!</v>
      </c>
      <c r="P271" s="45" t="e">
        <f t="shared" si="63"/>
        <v>#DIV/0!</v>
      </c>
      <c r="Q271" s="68" t="e">
        <f t="shared" si="53"/>
        <v>#DIV/0!</v>
      </c>
      <c r="R271" s="46" t="e">
        <f t="shared" si="54"/>
        <v>#DIV/0!</v>
      </c>
      <c r="S271" s="46" t="e">
        <f t="shared" si="55"/>
        <v>#DIV/0!</v>
      </c>
      <c r="T271" s="46" t="e">
        <f t="shared" si="64"/>
        <v>#DIV/0!</v>
      </c>
      <c r="U271" s="66" t="e">
        <f t="shared" si="56"/>
        <v>#DIV/0!</v>
      </c>
      <c r="V271" s="66" t="e">
        <f>IF(A271="m",VLOOKUP(P271,Berechnung_Male!$A$1:$D$42,AA271,TRUE),VLOOKUP(Eingabeblatt!P271,Berechnung_Female!$A$1:$D$42,AA271,TRUE))</f>
        <v>#DIV/0!</v>
      </c>
      <c r="W271" s="47" t="e">
        <f t="shared" si="57"/>
        <v>#DIV/0!</v>
      </c>
      <c r="Z271" s="48"/>
      <c r="AA271" s="38" t="e">
        <f t="shared" si="58"/>
        <v>#DIV/0!</v>
      </c>
    </row>
    <row r="272" spans="1:27" s="38" customFormat="1" ht="15" customHeight="1">
      <c r="A272" s="57"/>
      <c r="B272" s="55"/>
      <c r="C272" s="57"/>
      <c r="D272" s="57"/>
      <c r="E272" s="55"/>
      <c r="F272" s="50"/>
      <c r="G272" s="74"/>
      <c r="H272" s="44">
        <f t="shared" si="59"/>
        <v>0</v>
      </c>
      <c r="I272" s="42"/>
      <c r="J272" s="50"/>
      <c r="K272" s="50"/>
      <c r="L272" s="66">
        <f t="shared" si="60"/>
        <v>0</v>
      </c>
      <c r="M272" s="43">
        <f t="shared" si="61"/>
        <v>0</v>
      </c>
      <c r="N272" s="44">
        <f t="shared" si="62"/>
        <v>0</v>
      </c>
      <c r="O272" s="45" t="e">
        <f t="shared" si="52"/>
        <v>#DIV/0!</v>
      </c>
      <c r="P272" s="45" t="e">
        <f t="shared" si="63"/>
        <v>#DIV/0!</v>
      </c>
      <c r="Q272" s="68" t="e">
        <f t="shared" si="53"/>
        <v>#DIV/0!</v>
      </c>
      <c r="R272" s="46" t="e">
        <f t="shared" si="54"/>
        <v>#DIV/0!</v>
      </c>
      <c r="S272" s="46" t="e">
        <f t="shared" si="55"/>
        <v>#DIV/0!</v>
      </c>
      <c r="T272" s="46" t="e">
        <f t="shared" si="64"/>
        <v>#DIV/0!</v>
      </c>
      <c r="U272" s="66" t="e">
        <f t="shared" si="56"/>
        <v>#DIV/0!</v>
      </c>
      <c r="V272" s="66" t="e">
        <f>IF(A272="m",VLOOKUP(P272,Berechnung_Male!$A$1:$D$42,AA272,TRUE),VLOOKUP(Eingabeblatt!P272,Berechnung_Female!$A$1:$D$42,AA272,TRUE))</f>
        <v>#DIV/0!</v>
      </c>
      <c r="W272" s="47" t="e">
        <f t="shared" si="57"/>
        <v>#DIV/0!</v>
      </c>
      <c r="Z272" s="48"/>
      <c r="AA272" s="38" t="e">
        <f t="shared" si="58"/>
        <v>#DIV/0!</v>
      </c>
    </row>
    <row r="273" spans="1:27" s="38" customFormat="1" ht="15" customHeight="1">
      <c r="A273" s="57"/>
      <c r="B273" s="55"/>
      <c r="C273" s="57"/>
      <c r="D273" s="57"/>
      <c r="E273" s="55"/>
      <c r="F273" s="50"/>
      <c r="G273" s="74"/>
      <c r="H273" s="44">
        <f t="shared" si="59"/>
        <v>0</v>
      </c>
      <c r="I273" s="42"/>
      <c r="J273" s="50"/>
      <c r="K273" s="50"/>
      <c r="L273" s="66">
        <f t="shared" si="60"/>
        <v>0</v>
      </c>
      <c r="M273" s="43">
        <f t="shared" si="61"/>
        <v>0</v>
      </c>
      <c r="N273" s="44">
        <f t="shared" si="62"/>
        <v>0</v>
      </c>
      <c r="O273" s="45" t="e">
        <f t="shared" si="52"/>
        <v>#DIV/0!</v>
      </c>
      <c r="P273" s="45" t="e">
        <f t="shared" si="63"/>
        <v>#DIV/0!</v>
      </c>
      <c r="Q273" s="68" t="e">
        <f t="shared" si="53"/>
        <v>#DIV/0!</v>
      </c>
      <c r="R273" s="46" t="e">
        <f t="shared" si="54"/>
        <v>#DIV/0!</v>
      </c>
      <c r="S273" s="46" t="e">
        <f t="shared" si="55"/>
        <v>#DIV/0!</v>
      </c>
      <c r="T273" s="46" t="e">
        <f t="shared" si="64"/>
        <v>#DIV/0!</v>
      </c>
      <c r="U273" s="66" t="e">
        <f t="shared" si="56"/>
        <v>#DIV/0!</v>
      </c>
      <c r="V273" s="66" t="e">
        <f>IF(A273="m",VLOOKUP(P273,Berechnung_Male!$A$1:$D$42,AA273,TRUE),VLOOKUP(Eingabeblatt!P273,Berechnung_Female!$A$1:$D$42,AA273,TRUE))</f>
        <v>#DIV/0!</v>
      </c>
      <c r="W273" s="47" t="e">
        <f t="shared" si="57"/>
        <v>#DIV/0!</v>
      </c>
      <c r="Z273" s="48"/>
      <c r="AA273" s="38" t="e">
        <f t="shared" si="58"/>
        <v>#DIV/0!</v>
      </c>
    </row>
    <row r="274" spans="1:27" s="38" customFormat="1" ht="15" customHeight="1">
      <c r="A274" s="57"/>
      <c r="B274" s="55"/>
      <c r="C274" s="57"/>
      <c r="D274" s="57"/>
      <c r="E274" s="55"/>
      <c r="F274" s="50"/>
      <c r="G274" s="74"/>
      <c r="H274" s="44">
        <f t="shared" si="59"/>
        <v>0</v>
      </c>
      <c r="I274" s="42"/>
      <c r="J274" s="50"/>
      <c r="K274" s="50"/>
      <c r="L274" s="66">
        <f t="shared" si="60"/>
        <v>0</v>
      </c>
      <c r="M274" s="43">
        <f t="shared" si="61"/>
        <v>0</v>
      </c>
      <c r="N274" s="44">
        <f t="shared" si="62"/>
        <v>0</v>
      </c>
      <c r="O274" s="45" t="e">
        <f t="shared" si="52"/>
        <v>#DIV/0!</v>
      </c>
      <c r="P274" s="45" t="e">
        <f t="shared" si="63"/>
        <v>#DIV/0!</v>
      </c>
      <c r="Q274" s="68" t="e">
        <f t="shared" si="53"/>
        <v>#DIV/0!</v>
      </c>
      <c r="R274" s="46" t="e">
        <f t="shared" si="54"/>
        <v>#DIV/0!</v>
      </c>
      <c r="S274" s="46" t="e">
        <f t="shared" si="55"/>
        <v>#DIV/0!</v>
      </c>
      <c r="T274" s="46" t="e">
        <f t="shared" si="64"/>
        <v>#DIV/0!</v>
      </c>
      <c r="U274" s="66" t="e">
        <f t="shared" si="56"/>
        <v>#DIV/0!</v>
      </c>
      <c r="V274" s="66" t="e">
        <f>IF(A274="m",VLOOKUP(P274,Berechnung_Male!$A$1:$D$42,AA274,TRUE),VLOOKUP(Eingabeblatt!P274,Berechnung_Female!$A$1:$D$42,AA274,TRUE))</f>
        <v>#DIV/0!</v>
      </c>
      <c r="W274" s="47" t="e">
        <f t="shared" si="57"/>
        <v>#DIV/0!</v>
      </c>
      <c r="Z274" s="48"/>
      <c r="AA274" s="38" t="e">
        <f t="shared" si="58"/>
        <v>#DIV/0!</v>
      </c>
    </row>
    <row r="275" spans="1:27" s="38" customFormat="1" ht="15" customHeight="1">
      <c r="A275" s="57"/>
      <c r="B275" s="55"/>
      <c r="C275" s="57"/>
      <c r="D275" s="57"/>
      <c r="E275" s="55"/>
      <c r="F275" s="50"/>
      <c r="G275" s="74"/>
      <c r="H275" s="44">
        <f t="shared" si="59"/>
        <v>0</v>
      </c>
      <c r="I275" s="42"/>
      <c r="J275" s="50"/>
      <c r="K275" s="50"/>
      <c r="L275" s="66">
        <f t="shared" si="60"/>
        <v>0</v>
      </c>
      <c r="M275" s="43">
        <f t="shared" si="61"/>
        <v>0</v>
      </c>
      <c r="N275" s="44">
        <f t="shared" si="62"/>
        <v>0</v>
      </c>
      <c r="O275" s="45" t="e">
        <f t="shared" si="52"/>
        <v>#DIV/0!</v>
      </c>
      <c r="P275" s="45" t="e">
        <f t="shared" si="63"/>
        <v>#DIV/0!</v>
      </c>
      <c r="Q275" s="68" t="e">
        <f t="shared" si="53"/>
        <v>#DIV/0!</v>
      </c>
      <c r="R275" s="46" t="e">
        <f t="shared" si="54"/>
        <v>#DIV/0!</v>
      </c>
      <c r="S275" s="46" t="e">
        <f t="shared" si="55"/>
        <v>#DIV/0!</v>
      </c>
      <c r="T275" s="46" t="e">
        <f t="shared" si="64"/>
        <v>#DIV/0!</v>
      </c>
      <c r="U275" s="66" t="e">
        <f t="shared" si="56"/>
        <v>#DIV/0!</v>
      </c>
      <c r="V275" s="66" t="e">
        <f>IF(A275="m",VLOOKUP(P275,Berechnung_Male!$A$1:$D$42,AA275,TRUE),VLOOKUP(Eingabeblatt!P275,Berechnung_Female!$A$1:$D$42,AA275,TRUE))</f>
        <v>#DIV/0!</v>
      </c>
      <c r="W275" s="47" t="e">
        <f t="shared" si="57"/>
        <v>#DIV/0!</v>
      </c>
      <c r="Z275" s="48"/>
      <c r="AA275" s="38" t="e">
        <f t="shared" si="58"/>
        <v>#DIV/0!</v>
      </c>
    </row>
    <row r="276" spans="1:27" s="38" customFormat="1" ht="15" customHeight="1">
      <c r="A276" s="57"/>
      <c r="B276" s="55"/>
      <c r="C276" s="57"/>
      <c r="D276" s="57"/>
      <c r="E276" s="55"/>
      <c r="F276" s="50"/>
      <c r="G276" s="74"/>
      <c r="H276" s="44">
        <f t="shared" si="59"/>
        <v>0</v>
      </c>
      <c r="I276" s="42"/>
      <c r="J276" s="50"/>
      <c r="K276" s="50"/>
      <c r="L276" s="66">
        <f t="shared" si="60"/>
        <v>0</v>
      </c>
      <c r="M276" s="43">
        <f t="shared" si="61"/>
        <v>0</v>
      </c>
      <c r="N276" s="44">
        <f t="shared" si="62"/>
        <v>0</v>
      </c>
      <c r="O276" s="45" t="e">
        <f t="shared" si="52"/>
        <v>#DIV/0!</v>
      </c>
      <c r="P276" s="45" t="e">
        <f t="shared" si="63"/>
        <v>#DIV/0!</v>
      </c>
      <c r="Q276" s="68" t="e">
        <f t="shared" si="53"/>
        <v>#DIV/0!</v>
      </c>
      <c r="R276" s="46" t="e">
        <f t="shared" si="54"/>
        <v>#DIV/0!</v>
      </c>
      <c r="S276" s="46" t="e">
        <f t="shared" si="55"/>
        <v>#DIV/0!</v>
      </c>
      <c r="T276" s="46" t="e">
        <f t="shared" si="64"/>
        <v>#DIV/0!</v>
      </c>
      <c r="U276" s="66" t="e">
        <f t="shared" si="56"/>
        <v>#DIV/0!</v>
      </c>
      <c r="V276" s="66" t="e">
        <f>IF(A276="m",VLOOKUP(P276,Berechnung_Male!$A$1:$D$42,AA276,TRUE),VLOOKUP(Eingabeblatt!P276,Berechnung_Female!$A$1:$D$42,AA276,TRUE))</f>
        <v>#DIV/0!</v>
      </c>
      <c r="W276" s="47" t="e">
        <f t="shared" si="57"/>
        <v>#DIV/0!</v>
      </c>
      <c r="Z276" s="48"/>
      <c r="AA276" s="38" t="e">
        <f t="shared" si="58"/>
        <v>#DIV/0!</v>
      </c>
    </row>
    <row r="277" spans="1:27" s="38" customFormat="1" ht="15" customHeight="1">
      <c r="A277" s="57"/>
      <c r="B277" s="55"/>
      <c r="C277" s="57"/>
      <c r="D277" s="57"/>
      <c r="E277" s="55"/>
      <c r="F277" s="50"/>
      <c r="G277" s="74"/>
      <c r="H277" s="44">
        <f t="shared" si="59"/>
        <v>0</v>
      </c>
      <c r="I277" s="42"/>
      <c r="J277" s="50"/>
      <c r="K277" s="50"/>
      <c r="L277" s="66">
        <f t="shared" si="60"/>
        <v>0</v>
      </c>
      <c r="M277" s="43">
        <f t="shared" si="61"/>
        <v>0</v>
      </c>
      <c r="N277" s="44">
        <f t="shared" si="62"/>
        <v>0</v>
      </c>
      <c r="O277" s="45" t="e">
        <f t="shared" si="52"/>
        <v>#DIV/0!</v>
      </c>
      <c r="P277" s="45" t="e">
        <f t="shared" si="63"/>
        <v>#DIV/0!</v>
      </c>
      <c r="Q277" s="68" t="e">
        <f t="shared" si="53"/>
        <v>#DIV/0!</v>
      </c>
      <c r="R277" s="46" t="e">
        <f t="shared" si="54"/>
        <v>#DIV/0!</v>
      </c>
      <c r="S277" s="46" t="e">
        <f t="shared" si="55"/>
        <v>#DIV/0!</v>
      </c>
      <c r="T277" s="46" t="e">
        <f t="shared" si="64"/>
        <v>#DIV/0!</v>
      </c>
      <c r="U277" s="66" t="e">
        <f t="shared" si="56"/>
        <v>#DIV/0!</v>
      </c>
      <c r="V277" s="66" t="e">
        <f>IF(A277="m",VLOOKUP(P277,Berechnung_Male!$A$1:$D$42,AA277,TRUE),VLOOKUP(Eingabeblatt!P277,Berechnung_Female!$A$1:$D$42,AA277,TRUE))</f>
        <v>#DIV/0!</v>
      </c>
      <c r="W277" s="47" t="e">
        <f t="shared" si="57"/>
        <v>#DIV/0!</v>
      </c>
      <c r="Z277" s="48"/>
      <c r="AA277" s="38" t="e">
        <f t="shared" si="58"/>
        <v>#DIV/0!</v>
      </c>
    </row>
    <row r="278" spans="1:27" s="38" customFormat="1" ht="15" customHeight="1">
      <c r="A278" s="57"/>
      <c r="B278" s="55"/>
      <c r="C278" s="57"/>
      <c r="D278" s="57"/>
      <c r="E278" s="55"/>
      <c r="F278" s="50"/>
      <c r="G278" s="74"/>
      <c r="H278" s="44">
        <f t="shared" si="59"/>
        <v>0</v>
      </c>
      <c r="I278" s="42"/>
      <c r="J278" s="50"/>
      <c r="K278" s="50"/>
      <c r="L278" s="66">
        <f t="shared" si="60"/>
        <v>0</v>
      </c>
      <c r="M278" s="43">
        <f t="shared" si="61"/>
        <v>0</v>
      </c>
      <c r="N278" s="44">
        <f t="shared" si="62"/>
        <v>0</v>
      </c>
      <c r="O278" s="45" t="e">
        <f t="shared" si="52"/>
        <v>#DIV/0!</v>
      </c>
      <c r="P278" s="45" t="e">
        <f t="shared" si="63"/>
        <v>#DIV/0!</v>
      </c>
      <c r="Q278" s="68" t="e">
        <f t="shared" si="53"/>
        <v>#DIV/0!</v>
      </c>
      <c r="R278" s="46" t="e">
        <f t="shared" si="54"/>
        <v>#DIV/0!</v>
      </c>
      <c r="S278" s="46" t="e">
        <f t="shared" si="55"/>
        <v>#DIV/0!</v>
      </c>
      <c r="T278" s="46" t="e">
        <f t="shared" si="64"/>
        <v>#DIV/0!</v>
      </c>
      <c r="U278" s="66" t="e">
        <f t="shared" si="56"/>
        <v>#DIV/0!</v>
      </c>
      <c r="V278" s="66" t="e">
        <f>IF(A278="m",VLOOKUP(P278,Berechnung_Male!$A$1:$D$42,AA278,TRUE),VLOOKUP(Eingabeblatt!P278,Berechnung_Female!$A$1:$D$42,AA278,TRUE))</f>
        <v>#DIV/0!</v>
      </c>
      <c r="W278" s="47" t="e">
        <f t="shared" si="57"/>
        <v>#DIV/0!</v>
      </c>
      <c r="Z278" s="48"/>
      <c r="AA278" s="38" t="e">
        <f t="shared" si="58"/>
        <v>#DIV/0!</v>
      </c>
    </row>
    <row r="279" spans="1:27" s="38" customFormat="1" ht="15" customHeight="1">
      <c r="A279" s="57"/>
      <c r="B279" s="55"/>
      <c r="C279" s="57"/>
      <c r="D279" s="57"/>
      <c r="E279" s="55"/>
      <c r="F279" s="50"/>
      <c r="G279" s="74"/>
      <c r="H279" s="44">
        <f t="shared" si="59"/>
        <v>0</v>
      </c>
      <c r="I279" s="42"/>
      <c r="J279" s="50"/>
      <c r="K279" s="50"/>
      <c r="L279" s="66">
        <f t="shared" si="60"/>
        <v>0</v>
      </c>
      <c r="M279" s="43">
        <f t="shared" si="61"/>
        <v>0</v>
      </c>
      <c r="N279" s="44">
        <f t="shared" si="62"/>
        <v>0</v>
      </c>
      <c r="O279" s="45" t="e">
        <f t="shared" si="52"/>
        <v>#DIV/0!</v>
      </c>
      <c r="P279" s="45" t="e">
        <f t="shared" si="63"/>
        <v>#DIV/0!</v>
      </c>
      <c r="Q279" s="68" t="e">
        <f t="shared" si="53"/>
        <v>#DIV/0!</v>
      </c>
      <c r="R279" s="46" t="e">
        <f t="shared" si="54"/>
        <v>#DIV/0!</v>
      </c>
      <c r="S279" s="46" t="e">
        <f t="shared" si="55"/>
        <v>#DIV/0!</v>
      </c>
      <c r="T279" s="46" t="e">
        <f t="shared" si="64"/>
        <v>#DIV/0!</v>
      </c>
      <c r="U279" s="66" t="e">
        <f t="shared" si="56"/>
        <v>#DIV/0!</v>
      </c>
      <c r="V279" s="66" t="e">
        <f>IF(A279="m",VLOOKUP(P279,Berechnung_Male!$A$1:$D$42,AA279,TRUE),VLOOKUP(Eingabeblatt!P279,Berechnung_Female!$A$1:$D$42,AA279,TRUE))</f>
        <v>#DIV/0!</v>
      </c>
      <c r="W279" s="47" t="e">
        <f t="shared" si="57"/>
        <v>#DIV/0!</v>
      </c>
      <c r="Z279" s="48"/>
      <c r="AA279" s="38" t="e">
        <f t="shared" si="58"/>
        <v>#DIV/0!</v>
      </c>
    </row>
    <row r="280" spans="1:27" s="38" customFormat="1" ht="15" customHeight="1">
      <c r="A280" s="57"/>
      <c r="B280" s="55"/>
      <c r="C280" s="57"/>
      <c r="D280" s="57"/>
      <c r="E280" s="55"/>
      <c r="F280" s="50"/>
      <c r="G280" s="74"/>
      <c r="H280" s="44">
        <f t="shared" si="59"/>
        <v>0</v>
      </c>
      <c r="I280" s="42"/>
      <c r="J280" s="50"/>
      <c r="K280" s="50"/>
      <c r="L280" s="66">
        <f t="shared" si="60"/>
        <v>0</v>
      </c>
      <c r="M280" s="43">
        <f t="shared" si="61"/>
        <v>0</v>
      </c>
      <c r="N280" s="44">
        <f t="shared" si="62"/>
        <v>0</v>
      </c>
      <c r="O280" s="45" t="e">
        <f t="shared" si="52"/>
        <v>#DIV/0!</v>
      </c>
      <c r="P280" s="45" t="e">
        <f t="shared" si="63"/>
        <v>#DIV/0!</v>
      </c>
      <c r="Q280" s="68" t="e">
        <f t="shared" si="53"/>
        <v>#DIV/0!</v>
      </c>
      <c r="R280" s="46" t="e">
        <f t="shared" si="54"/>
        <v>#DIV/0!</v>
      </c>
      <c r="S280" s="46" t="e">
        <f t="shared" si="55"/>
        <v>#DIV/0!</v>
      </c>
      <c r="T280" s="46" t="e">
        <f t="shared" si="64"/>
        <v>#DIV/0!</v>
      </c>
      <c r="U280" s="66" t="e">
        <f t="shared" si="56"/>
        <v>#DIV/0!</v>
      </c>
      <c r="V280" s="66" t="e">
        <f>IF(A280="m",VLOOKUP(P280,Berechnung_Male!$A$1:$D$42,AA280,TRUE),VLOOKUP(Eingabeblatt!P280,Berechnung_Female!$A$1:$D$42,AA280,TRUE))</f>
        <v>#DIV/0!</v>
      </c>
      <c r="W280" s="47" t="e">
        <f t="shared" si="57"/>
        <v>#DIV/0!</v>
      </c>
      <c r="Z280" s="48"/>
      <c r="AA280" s="38" t="e">
        <f t="shared" si="58"/>
        <v>#DIV/0!</v>
      </c>
    </row>
    <row r="281" spans="1:27" s="38" customFormat="1" ht="15" customHeight="1">
      <c r="A281" s="57"/>
      <c r="B281" s="55"/>
      <c r="C281" s="57"/>
      <c r="D281" s="57"/>
      <c r="E281" s="55"/>
      <c r="F281" s="50"/>
      <c r="G281" s="74"/>
      <c r="H281" s="44">
        <f t="shared" si="59"/>
        <v>0</v>
      </c>
      <c r="I281" s="42"/>
      <c r="J281" s="50"/>
      <c r="K281" s="50"/>
      <c r="L281" s="66">
        <f t="shared" si="60"/>
        <v>0</v>
      </c>
      <c r="M281" s="43">
        <f t="shared" si="61"/>
        <v>0</v>
      </c>
      <c r="N281" s="44">
        <f t="shared" si="62"/>
        <v>0</v>
      </c>
      <c r="O281" s="45" t="e">
        <f t="shared" si="52"/>
        <v>#DIV/0!</v>
      </c>
      <c r="P281" s="45" t="e">
        <f t="shared" si="63"/>
        <v>#DIV/0!</v>
      </c>
      <c r="Q281" s="68" t="e">
        <f t="shared" si="53"/>
        <v>#DIV/0!</v>
      </c>
      <c r="R281" s="46" t="e">
        <f t="shared" si="54"/>
        <v>#DIV/0!</v>
      </c>
      <c r="S281" s="46" t="e">
        <f t="shared" si="55"/>
        <v>#DIV/0!</v>
      </c>
      <c r="T281" s="46" t="e">
        <f t="shared" si="64"/>
        <v>#DIV/0!</v>
      </c>
      <c r="U281" s="66" t="e">
        <f t="shared" si="56"/>
        <v>#DIV/0!</v>
      </c>
      <c r="V281" s="66" t="e">
        <f>IF(A281="m",VLOOKUP(P281,Berechnung_Male!$A$1:$D$42,AA281,TRUE),VLOOKUP(Eingabeblatt!P281,Berechnung_Female!$A$1:$D$42,AA281,TRUE))</f>
        <v>#DIV/0!</v>
      </c>
      <c r="W281" s="47" t="e">
        <f t="shared" si="57"/>
        <v>#DIV/0!</v>
      </c>
      <c r="Z281" s="48"/>
      <c r="AA281" s="38" t="e">
        <f t="shared" si="58"/>
        <v>#DIV/0!</v>
      </c>
    </row>
    <row r="282" spans="1:27" s="38" customFormat="1" ht="15" customHeight="1">
      <c r="A282" s="57"/>
      <c r="B282" s="55"/>
      <c r="C282" s="57"/>
      <c r="D282" s="57"/>
      <c r="E282" s="55"/>
      <c r="F282" s="50"/>
      <c r="G282" s="74"/>
      <c r="H282" s="44">
        <f t="shared" si="59"/>
        <v>0</v>
      </c>
      <c r="I282" s="42"/>
      <c r="J282" s="50"/>
      <c r="K282" s="50"/>
      <c r="L282" s="66">
        <f t="shared" si="60"/>
        <v>0</v>
      </c>
      <c r="M282" s="43">
        <f t="shared" si="61"/>
        <v>0</v>
      </c>
      <c r="N282" s="44">
        <f t="shared" si="62"/>
        <v>0</v>
      </c>
      <c r="O282" s="45" t="e">
        <f t="shared" si="52"/>
        <v>#DIV/0!</v>
      </c>
      <c r="P282" s="45" t="e">
        <f t="shared" si="63"/>
        <v>#DIV/0!</v>
      </c>
      <c r="Q282" s="68" t="e">
        <f t="shared" si="53"/>
        <v>#DIV/0!</v>
      </c>
      <c r="R282" s="46" t="e">
        <f t="shared" si="54"/>
        <v>#DIV/0!</v>
      </c>
      <c r="S282" s="46" t="e">
        <f t="shared" si="55"/>
        <v>#DIV/0!</v>
      </c>
      <c r="T282" s="46" t="e">
        <f t="shared" si="64"/>
        <v>#DIV/0!</v>
      </c>
      <c r="U282" s="66" t="e">
        <f t="shared" si="56"/>
        <v>#DIV/0!</v>
      </c>
      <c r="V282" s="66" t="e">
        <f>IF(A282="m",VLOOKUP(P282,Berechnung_Male!$A$1:$D$42,AA282,TRUE),VLOOKUP(Eingabeblatt!P282,Berechnung_Female!$A$1:$D$42,AA282,TRUE))</f>
        <v>#DIV/0!</v>
      </c>
      <c r="W282" s="47" t="e">
        <f t="shared" si="57"/>
        <v>#DIV/0!</v>
      </c>
      <c r="Z282" s="48"/>
      <c r="AA282" s="38" t="e">
        <f t="shared" si="58"/>
        <v>#DIV/0!</v>
      </c>
    </row>
    <row r="283" spans="1:27" s="38" customFormat="1" ht="15" customHeight="1">
      <c r="A283" s="57"/>
      <c r="B283" s="55"/>
      <c r="C283" s="57"/>
      <c r="D283" s="57"/>
      <c r="E283" s="55"/>
      <c r="F283" s="50"/>
      <c r="G283" s="74"/>
      <c r="H283" s="44">
        <f t="shared" si="59"/>
        <v>0</v>
      </c>
      <c r="I283" s="42"/>
      <c r="J283" s="50"/>
      <c r="K283" s="50"/>
      <c r="L283" s="66">
        <f t="shared" si="60"/>
        <v>0</v>
      </c>
      <c r="M283" s="43">
        <f t="shared" si="61"/>
        <v>0</v>
      </c>
      <c r="N283" s="44">
        <f t="shared" si="62"/>
        <v>0</v>
      </c>
      <c r="O283" s="45" t="e">
        <f t="shared" si="52"/>
        <v>#DIV/0!</v>
      </c>
      <c r="P283" s="45" t="e">
        <f t="shared" si="63"/>
        <v>#DIV/0!</v>
      </c>
      <c r="Q283" s="68" t="e">
        <f t="shared" si="53"/>
        <v>#DIV/0!</v>
      </c>
      <c r="R283" s="46" t="e">
        <f t="shared" si="54"/>
        <v>#DIV/0!</v>
      </c>
      <c r="S283" s="46" t="e">
        <f t="shared" si="55"/>
        <v>#DIV/0!</v>
      </c>
      <c r="T283" s="46" t="e">
        <f t="shared" si="64"/>
        <v>#DIV/0!</v>
      </c>
      <c r="U283" s="66" t="e">
        <f t="shared" si="56"/>
        <v>#DIV/0!</v>
      </c>
      <c r="V283" s="66" t="e">
        <f>IF(A283="m",VLOOKUP(P283,Berechnung_Male!$A$1:$D$42,AA283,TRUE),VLOOKUP(Eingabeblatt!P283,Berechnung_Female!$A$1:$D$42,AA283,TRUE))</f>
        <v>#DIV/0!</v>
      </c>
      <c r="W283" s="47" t="e">
        <f t="shared" si="57"/>
        <v>#DIV/0!</v>
      </c>
      <c r="Z283" s="48"/>
      <c r="AA283" s="38" t="e">
        <f t="shared" si="58"/>
        <v>#DIV/0!</v>
      </c>
    </row>
    <row r="284" spans="1:27" s="38" customFormat="1" ht="15" customHeight="1">
      <c r="A284" s="57"/>
      <c r="B284" s="55"/>
      <c r="C284" s="57"/>
      <c r="D284" s="57"/>
      <c r="E284" s="55"/>
      <c r="F284" s="50"/>
      <c r="G284" s="74"/>
      <c r="H284" s="44">
        <f t="shared" si="59"/>
        <v>0</v>
      </c>
      <c r="I284" s="42"/>
      <c r="J284" s="50"/>
      <c r="K284" s="50"/>
      <c r="L284" s="66">
        <f t="shared" si="60"/>
        <v>0</v>
      </c>
      <c r="M284" s="43">
        <f t="shared" si="61"/>
        <v>0</v>
      </c>
      <c r="N284" s="44">
        <f t="shared" si="62"/>
        <v>0</v>
      </c>
      <c r="O284" s="45" t="e">
        <f t="shared" si="52"/>
        <v>#DIV/0!</v>
      </c>
      <c r="P284" s="45" t="e">
        <f t="shared" si="63"/>
        <v>#DIV/0!</v>
      </c>
      <c r="Q284" s="68" t="e">
        <f t="shared" si="53"/>
        <v>#DIV/0!</v>
      </c>
      <c r="R284" s="46" t="e">
        <f t="shared" si="54"/>
        <v>#DIV/0!</v>
      </c>
      <c r="S284" s="46" t="e">
        <f t="shared" si="55"/>
        <v>#DIV/0!</v>
      </c>
      <c r="T284" s="46" t="e">
        <f t="shared" si="64"/>
        <v>#DIV/0!</v>
      </c>
      <c r="U284" s="66" t="e">
        <f t="shared" si="56"/>
        <v>#DIV/0!</v>
      </c>
      <c r="V284" s="66" t="e">
        <f>IF(A284="m",VLOOKUP(P284,Berechnung_Male!$A$1:$D$42,AA284,TRUE),VLOOKUP(Eingabeblatt!P284,Berechnung_Female!$A$1:$D$42,AA284,TRUE))</f>
        <v>#DIV/0!</v>
      </c>
      <c r="W284" s="47" t="e">
        <f t="shared" si="57"/>
        <v>#DIV/0!</v>
      </c>
      <c r="Z284" s="48"/>
      <c r="AA284" s="38" t="e">
        <f t="shared" si="58"/>
        <v>#DIV/0!</v>
      </c>
    </row>
    <row r="285" spans="1:27" s="38" customFormat="1" ht="15" customHeight="1">
      <c r="A285" s="57"/>
      <c r="B285" s="55"/>
      <c r="C285" s="57"/>
      <c r="D285" s="57"/>
      <c r="E285" s="55"/>
      <c r="F285" s="50"/>
      <c r="G285" s="74"/>
      <c r="H285" s="44">
        <f t="shared" si="59"/>
        <v>0</v>
      </c>
      <c r="I285" s="42"/>
      <c r="J285" s="50"/>
      <c r="K285" s="50"/>
      <c r="L285" s="66">
        <f t="shared" si="60"/>
        <v>0</v>
      </c>
      <c r="M285" s="43">
        <f t="shared" si="61"/>
        <v>0</v>
      </c>
      <c r="N285" s="44">
        <f t="shared" si="62"/>
        <v>0</v>
      </c>
      <c r="O285" s="45" t="e">
        <f t="shared" si="52"/>
        <v>#DIV/0!</v>
      </c>
      <c r="P285" s="45" t="e">
        <f t="shared" si="63"/>
        <v>#DIV/0!</v>
      </c>
      <c r="Q285" s="68" t="e">
        <f t="shared" si="53"/>
        <v>#DIV/0!</v>
      </c>
      <c r="R285" s="46" t="e">
        <f t="shared" si="54"/>
        <v>#DIV/0!</v>
      </c>
      <c r="S285" s="46" t="e">
        <f t="shared" si="55"/>
        <v>#DIV/0!</v>
      </c>
      <c r="T285" s="46" t="e">
        <f t="shared" si="64"/>
        <v>#DIV/0!</v>
      </c>
      <c r="U285" s="66" t="e">
        <f t="shared" si="56"/>
        <v>#DIV/0!</v>
      </c>
      <c r="V285" s="66" t="e">
        <f>IF(A285="m",VLOOKUP(P285,Berechnung_Male!$A$1:$D$42,AA285,TRUE),VLOOKUP(Eingabeblatt!P285,Berechnung_Female!$A$1:$D$42,AA285,TRUE))</f>
        <v>#DIV/0!</v>
      </c>
      <c r="W285" s="47" t="e">
        <f t="shared" si="57"/>
        <v>#DIV/0!</v>
      </c>
      <c r="Z285" s="48"/>
      <c r="AA285" s="38" t="e">
        <f t="shared" si="58"/>
        <v>#DIV/0!</v>
      </c>
    </row>
    <row r="286" spans="1:27" s="38" customFormat="1" ht="15" customHeight="1">
      <c r="A286" s="57"/>
      <c r="B286" s="55"/>
      <c r="C286" s="57"/>
      <c r="D286" s="57"/>
      <c r="E286" s="55"/>
      <c r="F286" s="50"/>
      <c r="G286" s="74"/>
      <c r="H286" s="44">
        <f t="shared" si="59"/>
        <v>0</v>
      </c>
      <c r="I286" s="42"/>
      <c r="J286" s="50"/>
      <c r="K286" s="50"/>
      <c r="L286" s="66">
        <f t="shared" si="60"/>
        <v>0</v>
      </c>
      <c r="M286" s="43">
        <f t="shared" si="61"/>
        <v>0</v>
      </c>
      <c r="N286" s="44">
        <f t="shared" si="62"/>
        <v>0</v>
      </c>
      <c r="O286" s="45" t="e">
        <f t="shared" si="52"/>
        <v>#DIV/0!</v>
      </c>
      <c r="P286" s="45" t="e">
        <f t="shared" si="63"/>
        <v>#DIV/0!</v>
      </c>
      <c r="Q286" s="68" t="e">
        <f t="shared" si="53"/>
        <v>#DIV/0!</v>
      </c>
      <c r="R286" s="46" t="e">
        <f t="shared" si="54"/>
        <v>#DIV/0!</v>
      </c>
      <c r="S286" s="46" t="e">
        <f t="shared" si="55"/>
        <v>#DIV/0!</v>
      </c>
      <c r="T286" s="46" t="e">
        <f t="shared" si="64"/>
        <v>#DIV/0!</v>
      </c>
      <c r="U286" s="66" t="e">
        <f t="shared" si="56"/>
        <v>#DIV/0!</v>
      </c>
      <c r="V286" s="66" t="e">
        <f>IF(A286="m",VLOOKUP(P286,Berechnung_Male!$A$1:$D$42,AA286,TRUE),VLOOKUP(Eingabeblatt!P286,Berechnung_Female!$A$1:$D$42,AA286,TRUE))</f>
        <v>#DIV/0!</v>
      </c>
      <c r="W286" s="47" t="e">
        <f t="shared" si="57"/>
        <v>#DIV/0!</v>
      </c>
      <c r="Z286" s="48"/>
      <c r="AA286" s="38" t="e">
        <f t="shared" si="58"/>
        <v>#DIV/0!</v>
      </c>
    </row>
    <row r="287" spans="1:27" s="38" customFormat="1" ht="15" customHeight="1">
      <c r="A287" s="57"/>
      <c r="B287" s="55"/>
      <c r="C287" s="57"/>
      <c r="D287" s="57"/>
      <c r="E287" s="55"/>
      <c r="F287" s="50"/>
      <c r="G287" s="74"/>
      <c r="H287" s="44">
        <f t="shared" si="59"/>
        <v>0</v>
      </c>
      <c r="I287" s="42"/>
      <c r="J287" s="50"/>
      <c r="K287" s="50"/>
      <c r="L287" s="66">
        <f t="shared" si="60"/>
        <v>0</v>
      </c>
      <c r="M287" s="43">
        <f t="shared" si="61"/>
        <v>0</v>
      </c>
      <c r="N287" s="44">
        <f t="shared" si="62"/>
        <v>0</v>
      </c>
      <c r="O287" s="45" t="e">
        <f t="shared" si="52"/>
        <v>#DIV/0!</v>
      </c>
      <c r="P287" s="45" t="e">
        <f t="shared" si="63"/>
        <v>#DIV/0!</v>
      </c>
      <c r="Q287" s="68" t="e">
        <f t="shared" si="53"/>
        <v>#DIV/0!</v>
      </c>
      <c r="R287" s="46" t="e">
        <f t="shared" si="54"/>
        <v>#DIV/0!</v>
      </c>
      <c r="S287" s="46" t="e">
        <f t="shared" si="55"/>
        <v>#DIV/0!</v>
      </c>
      <c r="T287" s="46" t="e">
        <f t="shared" si="64"/>
        <v>#DIV/0!</v>
      </c>
      <c r="U287" s="66" t="e">
        <f t="shared" si="56"/>
        <v>#DIV/0!</v>
      </c>
      <c r="V287" s="66" t="e">
        <f>IF(A287="m",VLOOKUP(P287,Berechnung_Male!$A$1:$D$42,AA287,TRUE),VLOOKUP(Eingabeblatt!P287,Berechnung_Female!$A$1:$D$42,AA287,TRUE))</f>
        <v>#DIV/0!</v>
      </c>
      <c r="W287" s="47" t="e">
        <f t="shared" si="57"/>
        <v>#DIV/0!</v>
      </c>
      <c r="Z287" s="48"/>
      <c r="AA287" s="38" t="e">
        <f t="shared" si="58"/>
        <v>#DIV/0!</v>
      </c>
    </row>
    <row r="288" spans="1:27" s="38" customFormat="1" ht="15" customHeight="1">
      <c r="A288" s="57"/>
      <c r="B288" s="55"/>
      <c r="C288" s="57"/>
      <c r="D288" s="57"/>
      <c r="E288" s="55"/>
      <c r="F288" s="50"/>
      <c r="G288" s="74"/>
      <c r="H288" s="44">
        <f t="shared" si="59"/>
        <v>0</v>
      </c>
      <c r="I288" s="42"/>
      <c r="J288" s="50"/>
      <c r="K288" s="50"/>
      <c r="L288" s="66">
        <f t="shared" si="60"/>
        <v>0</v>
      </c>
      <c r="M288" s="43">
        <f t="shared" si="61"/>
        <v>0</v>
      </c>
      <c r="N288" s="44">
        <f t="shared" si="62"/>
        <v>0</v>
      </c>
      <c r="O288" s="45" t="e">
        <f t="shared" si="52"/>
        <v>#DIV/0!</v>
      </c>
      <c r="P288" s="45" t="e">
        <f t="shared" si="63"/>
        <v>#DIV/0!</v>
      </c>
      <c r="Q288" s="68" t="e">
        <f t="shared" si="53"/>
        <v>#DIV/0!</v>
      </c>
      <c r="R288" s="46" t="e">
        <f t="shared" si="54"/>
        <v>#DIV/0!</v>
      </c>
      <c r="S288" s="46" t="e">
        <f t="shared" si="55"/>
        <v>#DIV/0!</v>
      </c>
      <c r="T288" s="46" t="e">
        <f t="shared" si="64"/>
        <v>#DIV/0!</v>
      </c>
      <c r="U288" s="66" t="e">
        <f t="shared" si="56"/>
        <v>#DIV/0!</v>
      </c>
      <c r="V288" s="66" t="e">
        <f>IF(A288="m",VLOOKUP(P288,Berechnung_Male!$A$1:$D$42,AA288,TRUE),VLOOKUP(Eingabeblatt!P288,Berechnung_Female!$A$1:$D$42,AA288,TRUE))</f>
        <v>#DIV/0!</v>
      </c>
      <c r="W288" s="47" t="e">
        <f t="shared" si="57"/>
        <v>#DIV/0!</v>
      </c>
      <c r="Z288" s="48"/>
      <c r="AA288" s="38" t="e">
        <f t="shared" si="58"/>
        <v>#DIV/0!</v>
      </c>
    </row>
    <row r="289" spans="1:27" s="38" customFormat="1" ht="15" customHeight="1">
      <c r="A289" s="57"/>
      <c r="B289" s="55"/>
      <c r="C289" s="57"/>
      <c r="D289" s="57"/>
      <c r="E289" s="55"/>
      <c r="F289" s="50"/>
      <c r="G289" s="74"/>
      <c r="H289" s="44">
        <f t="shared" si="59"/>
        <v>0</v>
      </c>
      <c r="I289" s="42"/>
      <c r="J289" s="50"/>
      <c r="K289" s="50"/>
      <c r="L289" s="66">
        <f t="shared" si="60"/>
        <v>0</v>
      </c>
      <c r="M289" s="43">
        <f t="shared" si="61"/>
        <v>0</v>
      </c>
      <c r="N289" s="44">
        <f t="shared" si="62"/>
        <v>0</v>
      </c>
      <c r="O289" s="45" t="e">
        <f t="shared" si="52"/>
        <v>#DIV/0!</v>
      </c>
      <c r="P289" s="45" t="e">
        <f t="shared" si="63"/>
        <v>#DIV/0!</v>
      </c>
      <c r="Q289" s="68" t="e">
        <f t="shared" si="53"/>
        <v>#DIV/0!</v>
      </c>
      <c r="R289" s="46" t="e">
        <f t="shared" si="54"/>
        <v>#DIV/0!</v>
      </c>
      <c r="S289" s="46" t="e">
        <f t="shared" si="55"/>
        <v>#DIV/0!</v>
      </c>
      <c r="T289" s="46" t="e">
        <f t="shared" si="64"/>
        <v>#DIV/0!</v>
      </c>
      <c r="U289" s="66" t="e">
        <f t="shared" si="56"/>
        <v>#DIV/0!</v>
      </c>
      <c r="V289" s="66" t="e">
        <f>IF(A289="m",VLOOKUP(P289,Berechnung_Male!$A$1:$D$42,AA289,TRUE),VLOOKUP(Eingabeblatt!P289,Berechnung_Female!$A$1:$D$42,AA289,TRUE))</f>
        <v>#DIV/0!</v>
      </c>
      <c r="W289" s="47" t="e">
        <f t="shared" si="57"/>
        <v>#DIV/0!</v>
      </c>
      <c r="Z289" s="48"/>
      <c r="AA289" s="38" t="e">
        <f t="shared" si="58"/>
        <v>#DIV/0!</v>
      </c>
    </row>
    <row r="290" spans="1:27" s="38" customFormat="1" ht="15" customHeight="1">
      <c r="A290" s="57"/>
      <c r="B290" s="55"/>
      <c r="C290" s="57"/>
      <c r="D290" s="57"/>
      <c r="E290" s="55"/>
      <c r="F290" s="50"/>
      <c r="G290" s="74"/>
      <c r="H290" s="44">
        <f t="shared" si="59"/>
        <v>0</v>
      </c>
      <c r="I290" s="42"/>
      <c r="J290" s="50"/>
      <c r="K290" s="50"/>
      <c r="L290" s="66">
        <f t="shared" si="60"/>
        <v>0</v>
      </c>
      <c r="M290" s="43">
        <f t="shared" si="61"/>
        <v>0</v>
      </c>
      <c r="N290" s="44">
        <f t="shared" si="62"/>
        <v>0</v>
      </c>
      <c r="O290" s="45" t="e">
        <f t="shared" si="52"/>
        <v>#DIV/0!</v>
      </c>
      <c r="P290" s="45" t="e">
        <f t="shared" si="63"/>
        <v>#DIV/0!</v>
      </c>
      <c r="Q290" s="68" t="e">
        <f t="shared" si="53"/>
        <v>#DIV/0!</v>
      </c>
      <c r="R290" s="46" t="e">
        <f t="shared" si="54"/>
        <v>#DIV/0!</v>
      </c>
      <c r="S290" s="46" t="e">
        <f t="shared" si="55"/>
        <v>#DIV/0!</v>
      </c>
      <c r="T290" s="46" t="e">
        <f t="shared" si="64"/>
        <v>#DIV/0!</v>
      </c>
      <c r="U290" s="66" t="e">
        <f t="shared" si="56"/>
        <v>#DIV/0!</v>
      </c>
      <c r="V290" s="66" t="e">
        <f>IF(A290="m",VLOOKUP(P290,Berechnung_Male!$A$1:$D$42,AA290,TRUE),VLOOKUP(Eingabeblatt!P290,Berechnung_Female!$A$1:$D$42,AA290,TRUE))</f>
        <v>#DIV/0!</v>
      </c>
      <c r="W290" s="47" t="e">
        <f t="shared" si="57"/>
        <v>#DIV/0!</v>
      </c>
      <c r="Z290" s="48"/>
      <c r="AA290" s="38" t="e">
        <f t="shared" si="58"/>
        <v>#DIV/0!</v>
      </c>
    </row>
    <row r="291" spans="1:27" s="38" customFormat="1" ht="15" customHeight="1">
      <c r="A291" s="57"/>
      <c r="B291" s="55"/>
      <c r="C291" s="57"/>
      <c r="D291" s="57"/>
      <c r="E291" s="55"/>
      <c r="F291" s="50"/>
      <c r="G291" s="74"/>
      <c r="H291" s="44">
        <f t="shared" si="59"/>
        <v>0</v>
      </c>
      <c r="I291" s="42"/>
      <c r="J291" s="50"/>
      <c r="K291" s="50"/>
      <c r="L291" s="66">
        <f t="shared" si="60"/>
        <v>0</v>
      </c>
      <c r="M291" s="43">
        <f t="shared" si="61"/>
        <v>0</v>
      </c>
      <c r="N291" s="44">
        <f t="shared" si="62"/>
        <v>0</v>
      </c>
      <c r="O291" s="45" t="e">
        <f t="shared" si="52"/>
        <v>#DIV/0!</v>
      </c>
      <c r="P291" s="45" t="e">
        <f t="shared" si="63"/>
        <v>#DIV/0!</v>
      </c>
      <c r="Q291" s="68" t="e">
        <f t="shared" si="53"/>
        <v>#DIV/0!</v>
      </c>
      <c r="R291" s="46" t="e">
        <f t="shared" si="54"/>
        <v>#DIV/0!</v>
      </c>
      <c r="S291" s="46" t="e">
        <f t="shared" si="55"/>
        <v>#DIV/0!</v>
      </c>
      <c r="T291" s="46" t="e">
        <f t="shared" si="64"/>
        <v>#DIV/0!</v>
      </c>
      <c r="U291" s="66" t="e">
        <f t="shared" si="56"/>
        <v>#DIV/0!</v>
      </c>
      <c r="V291" s="66" t="e">
        <f>IF(A291="m",VLOOKUP(P291,Berechnung_Male!$A$1:$D$42,AA291,TRUE),VLOOKUP(Eingabeblatt!P291,Berechnung_Female!$A$1:$D$42,AA291,TRUE))</f>
        <v>#DIV/0!</v>
      </c>
      <c r="W291" s="47" t="e">
        <f t="shared" si="57"/>
        <v>#DIV/0!</v>
      </c>
      <c r="Z291" s="48"/>
      <c r="AA291" s="38" t="e">
        <f t="shared" si="58"/>
        <v>#DIV/0!</v>
      </c>
    </row>
    <row r="292" spans="1:27" s="38" customFormat="1" ht="15" customHeight="1">
      <c r="A292" s="57"/>
      <c r="B292" s="55"/>
      <c r="C292" s="57"/>
      <c r="D292" s="57"/>
      <c r="E292" s="55"/>
      <c r="F292" s="50"/>
      <c r="G292" s="74"/>
      <c r="H292" s="44">
        <f t="shared" si="59"/>
        <v>0</v>
      </c>
      <c r="I292" s="42"/>
      <c r="J292" s="50"/>
      <c r="K292" s="50"/>
      <c r="L292" s="66">
        <f t="shared" si="60"/>
        <v>0</v>
      </c>
      <c r="M292" s="43">
        <f t="shared" si="61"/>
        <v>0</v>
      </c>
      <c r="N292" s="44">
        <f t="shared" si="62"/>
        <v>0</v>
      </c>
      <c r="O292" s="45" t="e">
        <f t="shared" si="52"/>
        <v>#DIV/0!</v>
      </c>
      <c r="P292" s="45" t="e">
        <f t="shared" si="63"/>
        <v>#DIV/0!</v>
      </c>
      <c r="Q292" s="68" t="e">
        <f t="shared" si="53"/>
        <v>#DIV/0!</v>
      </c>
      <c r="R292" s="46" t="e">
        <f t="shared" si="54"/>
        <v>#DIV/0!</v>
      </c>
      <c r="S292" s="46" t="e">
        <f t="shared" si="55"/>
        <v>#DIV/0!</v>
      </c>
      <c r="T292" s="46" t="e">
        <f t="shared" si="64"/>
        <v>#DIV/0!</v>
      </c>
      <c r="U292" s="66" t="e">
        <f t="shared" si="56"/>
        <v>#DIV/0!</v>
      </c>
      <c r="V292" s="66" t="e">
        <f>IF(A292="m",VLOOKUP(P292,Berechnung_Male!$A$1:$D$42,AA292,TRUE),VLOOKUP(Eingabeblatt!P292,Berechnung_Female!$A$1:$D$42,AA292,TRUE))</f>
        <v>#DIV/0!</v>
      </c>
      <c r="W292" s="47" t="e">
        <f t="shared" si="57"/>
        <v>#DIV/0!</v>
      </c>
      <c r="Z292" s="48"/>
      <c r="AA292" s="38" t="e">
        <f t="shared" si="58"/>
        <v>#DIV/0!</v>
      </c>
    </row>
    <row r="293" spans="1:27" s="38" customFormat="1" ht="15" customHeight="1">
      <c r="A293" s="57"/>
      <c r="B293" s="55"/>
      <c r="C293" s="57"/>
      <c r="D293" s="57"/>
      <c r="E293" s="55"/>
      <c r="F293" s="50"/>
      <c r="G293" s="74"/>
      <c r="H293" s="44">
        <f t="shared" si="59"/>
        <v>0</v>
      </c>
      <c r="I293" s="42"/>
      <c r="J293" s="50"/>
      <c r="K293" s="50"/>
      <c r="L293" s="66">
        <f t="shared" si="60"/>
        <v>0</v>
      </c>
      <c r="M293" s="43">
        <f t="shared" si="61"/>
        <v>0</v>
      </c>
      <c r="N293" s="44">
        <f t="shared" si="62"/>
        <v>0</v>
      </c>
      <c r="O293" s="45" t="e">
        <f t="shared" si="52"/>
        <v>#DIV/0!</v>
      </c>
      <c r="P293" s="45" t="e">
        <f t="shared" si="63"/>
        <v>#DIV/0!</v>
      </c>
      <c r="Q293" s="68" t="e">
        <f t="shared" si="53"/>
        <v>#DIV/0!</v>
      </c>
      <c r="R293" s="46" t="e">
        <f t="shared" si="54"/>
        <v>#DIV/0!</v>
      </c>
      <c r="S293" s="46" t="e">
        <f t="shared" si="55"/>
        <v>#DIV/0!</v>
      </c>
      <c r="T293" s="46" t="e">
        <f t="shared" si="64"/>
        <v>#DIV/0!</v>
      </c>
      <c r="U293" s="66" t="e">
        <f t="shared" si="56"/>
        <v>#DIV/0!</v>
      </c>
      <c r="V293" s="66" t="e">
        <f>IF(A293="m",VLOOKUP(P293,Berechnung_Male!$A$1:$D$42,AA293,TRUE),VLOOKUP(Eingabeblatt!P293,Berechnung_Female!$A$1:$D$42,AA293,TRUE))</f>
        <v>#DIV/0!</v>
      </c>
      <c r="W293" s="47" t="e">
        <f t="shared" si="57"/>
        <v>#DIV/0!</v>
      </c>
      <c r="Z293" s="48"/>
      <c r="AA293" s="38" t="e">
        <f t="shared" si="58"/>
        <v>#DIV/0!</v>
      </c>
    </row>
    <row r="294" spans="1:27" s="38" customFormat="1" ht="15" customHeight="1">
      <c r="A294" s="57"/>
      <c r="B294" s="55"/>
      <c r="C294" s="57"/>
      <c r="D294" s="57"/>
      <c r="E294" s="55"/>
      <c r="F294" s="50"/>
      <c r="G294" s="74"/>
      <c r="H294" s="44">
        <f t="shared" si="59"/>
        <v>0</v>
      </c>
      <c r="I294" s="42"/>
      <c r="J294" s="50"/>
      <c r="K294" s="50"/>
      <c r="L294" s="66">
        <f t="shared" si="60"/>
        <v>0</v>
      </c>
      <c r="M294" s="43">
        <f t="shared" si="61"/>
        <v>0</v>
      </c>
      <c r="N294" s="44">
        <f t="shared" si="62"/>
        <v>0</v>
      </c>
      <c r="O294" s="45" t="e">
        <f t="shared" si="52"/>
        <v>#DIV/0!</v>
      </c>
      <c r="P294" s="45" t="e">
        <f t="shared" si="63"/>
        <v>#DIV/0!</v>
      </c>
      <c r="Q294" s="68" t="e">
        <f t="shared" si="53"/>
        <v>#DIV/0!</v>
      </c>
      <c r="R294" s="46" t="e">
        <f t="shared" si="54"/>
        <v>#DIV/0!</v>
      </c>
      <c r="S294" s="46" t="e">
        <f t="shared" si="55"/>
        <v>#DIV/0!</v>
      </c>
      <c r="T294" s="46" t="e">
        <f t="shared" si="64"/>
        <v>#DIV/0!</v>
      </c>
      <c r="U294" s="66" t="e">
        <f t="shared" si="56"/>
        <v>#DIV/0!</v>
      </c>
      <c r="V294" s="66" t="e">
        <f>IF(A294="m",VLOOKUP(P294,Berechnung_Male!$A$1:$D$42,AA294,TRUE),VLOOKUP(Eingabeblatt!P294,Berechnung_Female!$A$1:$D$42,AA294,TRUE))</f>
        <v>#DIV/0!</v>
      </c>
      <c r="W294" s="47" t="e">
        <f t="shared" si="57"/>
        <v>#DIV/0!</v>
      </c>
      <c r="Z294" s="48"/>
      <c r="AA294" s="38" t="e">
        <f t="shared" si="58"/>
        <v>#DIV/0!</v>
      </c>
    </row>
    <row r="295" spans="1:27" s="38" customFormat="1" ht="15" customHeight="1">
      <c r="A295" s="57"/>
      <c r="B295" s="55"/>
      <c r="C295" s="57"/>
      <c r="D295" s="57"/>
      <c r="E295" s="55"/>
      <c r="F295" s="50"/>
      <c r="G295" s="74"/>
      <c r="H295" s="44">
        <f t="shared" si="59"/>
        <v>0</v>
      </c>
      <c r="I295" s="42"/>
      <c r="J295" s="50"/>
      <c r="K295" s="50"/>
      <c r="L295" s="66">
        <f t="shared" si="60"/>
        <v>0</v>
      </c>
      <c r="M295" s="43">
        <f t="shared" si="61"/>
        <v>0</v>
      </c>
      <c r="N295" s="44">
        <f t="shared" si="62"/>
        <v>0</v>
      </c>
      <c r="O295" s="45" t="e">
        <f t="shared" si="52"/>
        <v>#DIV/0!</v>
      </c>
      <c r="P295" s="45" t="e">
        <f t="shared" si="63"/>
        <v>#DIV/0!</v>
      </c>
      <c r="Q295" s="68" t="e">
        <f t="shared" si="53"/>
        <v>#DIV/0!</v>
      </c>
      <c r="R295" s="46" t="e">
        <f t="shared" si="54"/>
        <v>#DIV/0!</v>
      </c>
      <c r="S295" s="46" t="e">
        <f t="shared" si="55"/>
        <v>#DIV/0!</v>
      </c>
      <c r="T295" s="46" t="e">
        <f t="shared" si="64"/>
        <v>#DIV/0!</v>
      </c>
      <c r="U295" s="66" t="e">
        <f t="shared" si="56"/>
        <v>#DIV/0!</v>
      </c>
      <c r="V295" s="66" t="e">
        <f>IF(A295="m",VLOOKUP(P295,Berechnung_Male!$A$1:$D$42,AA295,TRUE),VLOOKUP(Eingabeblatt!P295,Berechnung_Female!$A$1:$D$42,AA295,TRUE))</f>
        <v>#DIV/0!</v>
      </c>
      <c r="W295" s="47" t="e">
        <f t="shared" si="57"/>
        <v>#DIV/0!</v>
      </c>
      <c r="Z295" s="48"/>
      <c r="AA295" s="38" t="e">
        <f t="shared" si="58"/>
        <v>#DIV/0!</v>
      </c>
    </row>
    <row r="296" spans="1:27" s="38" customFormat="1" ht="15" customHeight="1">
      <c r="A296" s="57"/>
      <c r="B296" s="55"/>
      <c r="C296" s="57"/>
      <c r="D296" s="57"/>
      <c r="E296" s="55"/>
      <c r="F296" s="50"/>
      <c r="G296" s="74"/>
      <c r="H296" s="44">
        <f t="shared" si="59"/>
        <v>0</v>
      </c>
      <c r="I296" s="42"/>
      <c r="J296" s="50"/>
      <c r="K296" s="50"/>
      <c r="L296" s="66">
        <f t="shared" si="60"/>
        <v>0</v>
      </c>
      <c r="M296" s="43">
        <f t="shared" si="61"/>
        <v>0</v>
      </c>
      <c r="N296" s="44">
        <f t="shared" si="62"/>
        <v>0</v>
      </c>
      <c r="O296" s="45" t="e">
        <f t="shared" si="52"/>
        <v>#DIV/0!</v>
      </c>
      <c r="P296" s="45" t="e">
        <f t="shared" si="63"/>
        <v>#DIV/0!</v>
      </c>
      <c r="Q296" s="68" t="e">
        <f t="shared" si="53"/>
        <v>#DIV/0!</v>
      </c>
      <c r="R296" s="46" t="e">
        <f t="shared" si="54"/>
        <v>#DIV/0!</v>
      </c>
      <c r="S296" s="46" t="e">
        <f t="shared" si="55"/>
        <v>#DIV/0!</v>
      </c>
      <c r="T296" s="46" t="e">
        <f t="shared" si="64"/>
        <v>#DIV/0!</v>
      </c>
      <c r="U296" s="66" t="e">
        <f t="shared" si="56"/>
        <v>#DIV/0!</v>
      </c>
      <c r="V296" s="66" t="e">
        <f>IF(A296="m",VLOOKUP(P296,Berechnung_Male!$A$1:$D$42,AA296,TRUE),VLOOKUP(Eingabeblatt!P296,Berechnung_Female!$A$1:$D$42,AA296,TRUE))</f>
        <v>#DIV/0!</v>
      </c>
      <c r="W296" s="47" t="e">
        <f t="shared" si="57"/>
        <v>#DIV/0!</v>
      </c>
      <c r="Z296" s="48"/>
      <c r="AA296" s="38" t="e">
        <f t="shared" si="58"/>
        <v>#DIV/0!</v>
      </c>
    </row>
    <row r="297" spans="1:27" s="38" customFormat="1" ht="15" customHeight="1">
      <c r="A297" s="57"/>
      <c r="B297" s="55"/>
      <c r="C297" s="57"/>
      <c r="D297" s="57"/>
      <c r="E297" s="55"/>
      <c r="F297" s="50"/>
      <c r="G297" s="74"/>
      <c r="H297" s="44">
        <f t="shared" si="59"/>
        <v>0</v>
      </c>
      <c r="I297" s="42"/>
      <c r="J297" s="50"/>
      <c r="K297" s="50"/>
      <c r="L297" s="66">
        <f t="shared" si="60"/>
        <v>0</v>
      </c>
      <c r="M297" s="43">
        <f t="shared" si="61"/>
        <v>0</v>
      </c>
      <c r="N297" s="44">
        <f t="shared" si="62"/>
        <v>0</v>
      </c>
      <c r="O297" s="45" t="e">
        <f t="shared" si="52"/>
        <v>#DIV/0!</v>
      </c>
      <c r="P297" s="45" t="e">
        <f t="shared" si="63"/>
        <v>#DIV/0!</v>
      </c>
      <c r="Q297" s="68" t="e">
        <f t="shared" si="53"/>
        <v>#DIV/0!</v>
      </c>
      <c r="R297" s="46" t="e">
        <f t="shared" si="54"/>
        <v>#DIV/0!</v>
      </c>
      <c r="S297" s="46" t="e">
        <f t="shared" si="55"/>
        <v>#DIV/0!</v>
      </c>
      <c r="T297" s="46" t="e">
        <f t="shared" si="64"/>
        <v>#DIV/0!</v>
      </c>
      <c r="U297" s="66" t="e">
        <f t="shared" si="56"/>
        <v>#DIV/0!</v>
      </c>
      <c r="V297" s="66" t="e">
        <f>IF(A297="m",VLOOKUP(P297,Berechnung_Male!$A$1:$D$42,AA297,TRUE),VLOOKUP(Eingabeblatt!P297,Berechnung_Female!$A$1:$D$42,AA297,TRUE))</f>
        <v>#DIV/0!</v>
      </c>
      <c r="W297" s="47" t="e">
        <f t="shared" si="57"/>
        <v>#DIV/0!</v>
      </c>
      <c r="Z297" s="48"/>
      <c r="AA297" s="38" t="e">
        <f t="shared" si="58"/>
        <v>#DIV/0!</v>
      </c>
    </row>
    <row r="298" spans="1:27" s="38" customFormat="1" ht="15" customHeight="1">
      <c r="A298" s="57"/>
      <c r="B298" s="55"/>
      <c r="C298" s="57"/>
      <c r="D298" s="57"/>
      <c r="E298" s="55"/>
      <c r="F298" s="50"/>
      <c r="G298" s="74"/>
      <c r="H298" s="44">
        <f t="shared" si="59"/>
        <v>0</v>
      </c>
      <c r="I298" s="42"/>
      <c r="J298" s="50"/>
      <c r="K298" s="50"/>
      <c r="L298" s="66">
        <f t="shared" si="60"/>
        <v>0</v>
      </c>
      <c r="M298" s="43">
        <f t="shared" si="61"/>
        <v>0</v>
      </c>
      <c r="N298" s="44">
        <f t="shared" si="62"/>
        <v>0</v>
      </c>
      <c r="O298" s="45" t="e">
        <f t="shared" si="52"/>
        <v>#DIV/0!</v>
      </c>
      <c r="P298" s="45" t="e">
        <f t="shared" si="63"/>
        <v>#DIV/0!</v>
      </c>
      <c r="Q298" s="68" t="e">
        <f t="shared" si="53"/>
        <v>#DIV/0!</v>
      </c>
      <c r="R298" s="46" t="e">
        <f t="shared" si="54"/>
        <v>#DIV/0!</v>
      </c>
      <c r="S298" s="46" t="e">
        <f t="shared" si="55"/>
        <v>#DIV/0!</v>
      </c>
      <c r="T298" s="46" t="e">
        <f t="shared" si="64"/>
        <v>#DIV/0!</v>
      </c>
      <c r="U298" s="66" t="e">
        <f t="shared" si="56"/>
        <v>#DIV/0!</v>
      </c>
      <c r="V298" s="66" t="e">
        <f>IF(A298="m",VLOOKUP(P298,Berechnung_Male!$A$1:$D$42,AA298,TRUE),VLOOKUP(Eingabeblatt!P298,Berechnung_Female!$A$1:$D$42,AA298,TRUE))</f>
        <v>#DIV/0!</v>
      </c>
      <c r="W298" s="47" t="e">
        <f t="shared" si="57"/>
        <v>#DIV/0!</v>
      </c>
      <c r="Z298" s="48"/>
      <c r="AA298" s="38" t="e">
        <f t="shared" si="58"/>
        <v>#DIV/0!</v>
      </c>
    </row>
    <row r="299" spans="1:27" s="38" customFormat="1" ht="15" customHeight="1">
      <c r="A299" s="57"/>
      <c r="B299" s="55"/>
      <c r="C299" s="57"/>
      <c r="D299" s="57"/>
      <c r="E299" s="55"/>
      <c r="F299" s="50"/>
      <c r="G299" s="74"/>
      <c r="H299" s="44">
        <f t="shared" si="59"/>
        <v>0</v>
      </c>
      <c r="I299" s="42"/>
      <c r="J299" s="50"/>
      <c r="K299" s="50"/>
      <c r="L299" s="66">
        <f t="shared" si="60"/>
        <v>0</v>
      </c>
      <c r="M299" s="43">
        <f t="shared" si="61"/>
        <v>0</v>
      </c>
      <c r="N299" s="44">
        <f t="shared" si="62"/>
        <v>0</v>
      </c>
      <c r="O299" s="45" t="e">
        <f t="shared" si="52"/>
        <v>#DIV/0!</v>
      </c>
      <c r="P299" s="45" t="e">
        <f t="shared" si="63"/>
        <v>#DIV/0!</v>
      </c>
      <c r="Q299" s="68" t="e">
        <f t="shared" si="53"/>
        <v>#DIV/0!</v>
      </c>
      <c r="R299" s="46" t="e">
        <f t="shared" si="54"/>
        <v>#DIV/0!</v>
      </c>
      <c r="S299" s="46" t="e">
        <f t="shared" si="55"/>
        <v>#DIV/0!</v>
      </c>
      <c r="T299" s="46" t="e">
        <f t="shared" si="64"/>
        <v>#DIV/0!</v>
      </c>
      <c r="U299" s="66" t="e">
        <f t="shared" si="56"/>
        <v>#DIV/0!</v>
      </c>
      <c r="V299" s="66" t="e">
        <f>IF(A299="m",VLOOKUP(P299,Berechnung_Male!$A$1:$D$42,AA299,TRUE),VLOOKUP(Eingabeblatt!P299,Berechnung_Female!$A$1:$D$42,AA299,TRUE))</f>
        <v>#DIV/0!</v>
      </c>
      <c r="W299" s="47" t="e">
        <f t="shared" si="57"/>
        <v>#DIV/0!</v>
      </c>
      <c r="Z299" s="48"/>
      <c r="AA299" s="38" t="e">
        <f t="shared" si="58"/>
        <v>#DIV/0!</v>
      </c>
    </row>
    <row r="300" spans="1:27" s="38" customFormat="1" ht="15" customHeight="1">
      <c r="A300" s="57"/>
      <c r="B300" s="55"/>
      <c r="C300" s="57"/>
      <c r="D300" s="57"/>
      <c r="E300" s="55"/>
      <c r="F300" s="50"/>
      <c r="G300" s="74"/>
      <c r="H300" s="44">
        <f t="shared" si="59"/>
        <v>0</v>
      </c>
      <c r="I300" s="42"/>
      <c r="J300" s="50"/>
      <c r="K300" s="50"/>
      <c r="L300" s="66">
        <f t="shared" si="60"/>
        <v>0</v>
      </c>
      <c r="M300" s="43">
        <f t="shared" si="61"/>
        <v>0</v>
      </c>
      <c r="N300" s="44">
        <f t="shared" si="62"/>
        <v>0</v>
      </c>
      <c r="O300" s="45" t="e">
        <f t="shared" si="52"/>
        <v>#DIV/0!</v>
      </c>
      <c r="P300" s="45" t="e">
        <f t="shared" si="63"/>
        <v>#DIV/0!</v>
      </c>
      <c r="Q300" s="68" t="e">
        <f t="shared" si="53"/>
        <v>#DIV/0!</v>
      </c>
      <c r="R300" s="46" t="e">
        <f t="shared" si="54"/>
        <v>#DIV/0!</v>
      </c>
      <c r="S300" s="46" t="e">
        <f t="shared" si="55"/>
        <v>#DIV/0!</v>
      </c>
      <c r="T300" s="46" t="e">
        <f t="shared" si="64"/>
        <v>#DIV/0!</v>
      </c>
      <c r="U300" s="66" t="e">
        <f t="shared" si="56"/>
        <v>#DIV/0!</v>
      </c>
      <c r="V300" s="66" t="e">
        <f>IF(A300="m",VLOOKUP(P300,Berechnung_Male!$A$1:$D$42,AA300,TRUE),VLOOKUP(Eingabeblatt!P300,Berechnung_Female!$A$1:$D$42,AA300,TRUE))</f>
        <v>#DIV/0!</v>
      </c>
      <c r="W300" s="47" t="e">
        <f t="shared" si="57"/>
        <v>#DIV/0!</v>
      </c>
      <c r="Z300" s="48"/>
      <c r="AA300" s="38" t="e">
        <f t="shared" si="58"/>
        <v>#DIV/0!</v>
      </c>
    </row>
    <row r="301" spans="1:27" s="38" customFormat="1" ht="15" customHeight="1">
      <c r="A301" s="57"/>
      <c r="B301" s="55"/>
      <c r="C301" s="57"/>
      <c r="D301" s="57"/>
      <c r="E301" s="55"/>
      <c r="F301" s="50"/>
      <c r="G301" s="74"/>
      <c r="H301" s="44">
        <f t="shared" si="59"/>
        <v>0</v>
      </c>
      <c r="I301" s="42"/>
      <c r="J301" s="50"/>
      <c r="K301" s="50"/>
      <c r="L301" s="66">
        <f t="shared" si="60"/>
        <v>0</v>
      </c>
      <c r="M301" s="43">
        <f t="shared" si="61"/>
        <v>0</v>
      </c>
      <c r="N301" s="44">
        <f t="shared" si="62"/>
        <v>0</v>
      </c>
      <c r="O301" s="45" t="e">
        <f t="shared" si="52"/>
        <v>#DIV/0!</v>
      </c>
      <c r="P301" s="45" t="e">
        <f t="shared" si="63"/>
        <v>#DIV/0!</v>
      </c>
      <c r="Q301" s="68" t="e">
        <f t="shared" si="53"/>
        <v>#DIV/0!</v>
      </c>
      <c r="R301" s="46" t="e">
        <f t="shared" si="54"/>
        <v>#DIV/0!</v>
      </c>
      <c r="S301" s="46" t="e">
        <f t="shared" si="55"/>
        <v>#DIV/0!</v>
      </c>
      <c r="T301" s="46" t="e">
        <f t="shared" si="64"/>
        <v>#DIV/0!</v>
      </c>
      <c r="U301" s="66" t="e">
        <f t="shared" si="56"/>
        <v>#DIV/0!</v>
      </c>
      <c r="V301" s="66" t="e">
        <f>IF(A301="m",VLOOKUP(P301,Berechnung_Male!$A$1:$D$42,AA301,TRUE),VLOOKUP(Eingabeblatt!P301,Berechnung_Female!$A$1:$D$42,AA301,TRUE))</f>
        <v>#DIV/0!</v>
      </c>
      <c r="W301" s="47" t="e">
        <f t="shared" si="57"/>
        <v>#DIV/0!</v>
      </c>
      <c r="Z301" s="48"/>
      <c r="AA301" s="38" t="e">
        <f t="shared" si="58"/>
        <v>#DIV/0!</v>
      </c>
    </row>
    <row r="302" spans="1:27" s="38" customFormat="1" ht="15" customHeight="1">
      <c r="A302" s="57"/>
      <c r="B302" s="55"/>
      <c r="C302" s="57"/>
      <c r="D302" s="57"/>
      <c r="E302" s="55"/>
      <c r="F302" s="50"/>
      <c r="G302" s="74"/>
      <c r="H302" s="44">
        <f t="shared" si="59"/>
        <v>0</v>
      </c>
      <c r="I302" s="42"/>
      <c r="J302" s="50"/>
      <c r="K302" s="50"/>
      <c r="L302" s="66">
        <f t="shared" si="60"/>
        <v>0</v>
      </c>
      <c r="M302" s="43">
        <f t="shared" si="61"/>
        <v>0</v>
      </c>
      <c r="N302" s="44">
        <f t="shared" si="62"/>
        <v>0</v>
      </c>
      <c r="O302" s="45" t="e">
        <f t="shared" si="52"/>
        <v>#DIV/0!</v>
      </c>
      <c r="P302" s="45" t="e">
        <f t="shared" si="63"/>
        <v>#DIV/0!</v>
      </c>
      <c r="Q302" s="68" t="e">
        <f t="shared" si="53"/>
        <v>#DIV/0!</v>
      </c>
      <c r="R302" s="46" t="e">
        <f t="shared" si="54"/>
        <v>#DIV/0!</v>
      </c>
      <c r="S302" s="46" t="e">
        <f t="shared" si="55"/>
        <v>#DIV/0!</v>
      </c>
      <c r="T302" s="46" t="e">
        <f t="shared" si="64"/>
        <v>#DIV/0!</v>
      </c>
      <c r="U302" s="66" t="e">
        <f t="shared" si="56"/>
        <v>#DIV/0!</v>
      </c>
      <c r="V302" s="66" t="e">
        <f>IF(A302="m",VLOOKUP(P302,Berechnung_Male!$A$1:$D$42,AA302,TRUE),VLOOKUP(Eingabeblatt!P302,Berechnung_Female!$A$1:$D$42,AA302,TRUE))</f>
        <v>#DIV/0!</v>
      </c>
      <c r="W302" s="47" t="e">
        <f t="shared" si="57"/>
        <v>#DIV/0!</v>
      </c>
      <c r="Z302" s="48"/>
      <c r="AA302" s="38" t="e">
        <f t="shared" si="58"/>
        <v>#DIV/0!</v>
      </c>
    </row>
    <row r="303" spans="1:27" s="38" customFormat="1" ht="15" customHeight="1">
      <c r="A303" s="57"/>
      <c r="B303" s="55"/>
      <c r="C303" s="57"/>
      <c r="D303" s="57"/>
      <c r="E303" s="55"/>
      <c r="F303" s="50"/>
      <c r="G303" s="74"/>
      <c r="H303" s="44">
        <f t="shared" si="59"/>
        <v>0</v>
      </c>
      <c r="I303" s="42"/>
      <c r="J303" s="50"/>
      <c r="K303" s="50"/>
      <c r="L303" s="66">
        <f t="shared" si="60"/>
        <v>0</v>
      </c>
      <c r="M303" s="43">
        <f t="shared" si="61"/>
        <v>0</v>
      </c>
      <c r="N303" s="44">
        <f t="shared" si="62"/>
        <v>0</v>
      </c>
      <c r="O303" s="45" t="e">
        <f t="shared" si="52"/>
        <v>#DIV/0!</v>
      </c>
      <c r="P303" s="45" t="e">
        <f t="shared" si="63"/>
        <v>#DIV/0!</v>
      </c>
      <c r="Q303" s="68" t="e">
        <f t="shared" si="53"/>
        <v>#DIV/0!</v>
      </c>
      <c r="R303" s="46" t="e">
        <f t="shared" si="54"/>
        <v>#DIV/0!</v>
      </c>
      <c r="S303" s="46" t="e">
        <f t="shared" si="55"/>
        <v>#DIV/0!</v>
      </c>
      <c r="T303" s="46" t="e">
        <f t="shared" si="64"/>
        <v>#DIV/0!</v>
      </c>
      <c r="U303" s="66" t="e">
        <f t="shared" si="56"/>
        <v>#DIV/0!</v>
      </c>
      <c r="V303" s="66" t="e">
        <f>IF(A303="m",VLOOKUP(P303,Berechnung_Male!$A$1:$D$42,AA303,TRUE),VLOOKUP(Eingabeblatt!P303,Berechnung_Female!$A$1:$D$42,AA303,TRUE))</f>
        <v>#DIV/0!</v>
      </c>
      <c r="W303" s="47" t="e">
        <f t="shared" si="57"/>
        <v>#DIV/0!</v>
      </c>
      <c r="Z303" s="48"/>
      <c r="AA303" s="38" t="e">
        <f t="shared" si="58"/>
        <v>#DIV/0!</v>
      </c>
    </row>
    <row r="304" spans="1:27" s="38" customFormat="1" ht="15" customHeight="1">
      <c r="A304" s="57"/>
      <c r="B304" s="55"/>
      <c r="C304" s="57"/>
      <c r="D304" s="57"/>
      <c r="E304" s="55"/>
      <c r="F304" s="50"/>
      <c r="G304" s="74"/>
      <c r="H304" s="44">
        <f t="shared" si="59"/>
        <v>0</v>
      </c>
      <c r="I304" s="42"/>
      <c r="J304" s="50"/>
      <c r="K304" s="50"/>
      <c r="L304" s="66">
        <f t="shared" si="60"/>
        <v>0</v>
      </c>
      <c r="M304" s="43">
        <f t="shared" si="61"/>
        <v>0</v>
      </c>
      <c r="N304" s="44">
        <f t="shared" si="62"/>
        <v>0</v>
      </c>
      <c r="O304" s="45" t="e">
        <f t="shared" si="52"/>
        <v>#DIV/0!</v>
      </c>
      <c r="P304" s="45" t="e">
        <f t="shared" si="63"/>
        <v>#DIV/0!</v>
      </c>
      <c r="Q304" s="68" t="e">
        <f t="shared" si="53"/>
        <v>#DIV/0!</v>
      </c>
      <c r="R304" s="46" t="e">
        <f t="shared" si="54"/>
        <v>#DIV/0!</v>
      </c>
      <c r="S304" s="46" t="e">
        <f t="shared" si="55"/>
        <v>#DIV/0!</v>
      </c>
      <c r="T304" s="46" t="e">
        <f t="shared" si="64"/>
        <v>#DIV/0!</v>
      </c>
      <c r="U304" s="66" t="e">
        <f t="shared" si="56"/>
        <v>#DIV/0!</v>
      </c>
      <c r="V304" s="66" t="e">
        <f>IF(A304="m",VLOOKUP(P304,Berechnung_Male!$A$1:$D$42,AA304,TRUE),VLOOKUP(Eingabeblatt!P304,Berechnung_Female!$A$1:$D$42,AA304,TRUE))</f>
        <v>#DIV/0!</v>
      </c>
      <c r="W304" s="47" t="e">
        <f t="shared" si="57"/>
        <v>#DIV/0!</v>
      </c>
      <c r="Z304" s="48"/>
      <c r="AA304" s="38" t="e">
        <f t="shared" si="58"/>
        <v>#DIV/0!</v>
      </c>
    </row>
    <row r="305" spans="1:27" s="38" customFormat="1" ht="15" customHeight="1">
      <c r="A305" s="57"/>
      <c r="B305" s="55"/>
      <c r="C305" s="57"/>
      <c r="D305" s="57"/>
      <c r="E305" s="55"/>
      <c r="F305" s="50"/>
      <c r="G305" s="74"/>
      <c r="H305" s="44">
        <f t="shared" si="59"/>
        <v>0</v>
      </c>
      <c r="I305" s="42"/>
      <c r="J305" s="50"/>
      <c r="K305" s="50"/>
      <c r="L305" s="66">
        <f t="shared" si="60"/>
        <v>0</v>
      </c>
      <c r="M305" s="43">
        <f t="shared" si="61"/>
        <v>0</v>
      </c>
      <c r="N305" s="44">
        <f t="shared" si="62"/>
        <v>0</v>
      </c>
      <c r="O305" s="45" t="e">
        <f t="shared" si="52"/>
        <v>#DIV/0!</v>
      </c>
      <c r="P305" s="45" t="e">
        <f t="shared" si="63"/>
        <v>#DIV/0!</v>
      </c>
      <c r="Q305" s="68" t="e">
        <f t="shared" si="53"/>
        <v>#DIV/0!</v>
      </c>
      <c r="R305" s="46" t="e">
        <f t="shared" si="54"/>
        <v>#DIV/0!</v>
      </c>
      <c r="S305" s="46" t="e">
        <f t="shared" si="55"/>
        <v>#DIV/0!</v>
      </c>
      <c r="T305" s="46" t="e">
        <f t="shared" si="64"/>
        <v>#DIV/0!</v>
      </c>
      <c r="U305" s="66" t="e">
        <f t="shared" si="56"/>
        <v>#DIV/0!</v>
      </c>
      <c r="V305" s="66" t="e">
        <f>IF(A305="m",VLOOKUP(P305,Berechnung_Male!$A$1:$D$42,AA305,TRUE),VLOOKUP(Eingabeblatt!P305,Berechnung_Female!$A$1:$D$42,AA305,TRUE))</f>
        <v>#DIV/0!</v>
      </c>
      <c r="W305" s="47" t="e">
        <f t="shared" si="57"/>
        <v>#DIV/0!</v>
      </c>
      <c r="Z305" s="48"/>
      <c r="AA305" s="38" t="e">
        <f t="shared" si="58"/>
        <v>#DIV/0!</v>
      </c>
    </row>
    <row r="306" spans="1:27" s="38" customFormat="1" ht="15" customHeight="1">
      <c r="A306" s="57"/>
      <c r="B306" s="55"/>
      <c r="C306" s="57"/>
      <c r="D306" s="57"/>
      <c r="E306" s="55"/>
      <c r="F306" s="50"/>
      <c r="G306" s="74"/>
      <c r="H306" s="44">
        <f t="shared" si="59"/>
        <v>0</v>
      </c>
      <c r="I306" s="42"/>
      <c r="J306" s="50"/>
      <c r="K306" s="50"/>
      <c r="L306" s="66">
        <f t="shared" si="60"/>
        <v>0</v>
      </c>
      <c r="M306" s="43">
        <f t="shared" si="61"/>
        <v>0</v>
      </c>
      <c r="N306" s="44">
        <f t="shared" si="62"/>
        <v>0</v>
      </c>
      <c r="O306" s="45" t="e">
        <f t="shared" si="52"/>
        <v>#DIV/0!</v>
      </c>
      <c r="P306" s="45" t="e">
        <f t="shared" si="63"/>
        <v>#DIV/0!</v>
      </c>
      <c r="Q306" s="68" t="e">
        <f t="shared" si="53"/>
        <v>#DIV/0!</v>
      </c>
      <c r="R306" s="46" t="e">
        <f t="shared" si="54"/>
        <v>#DIV/0!</v>
      </c>
      <c r="S306" s="46" t="e">
        <f t="shared" si="55"/>
        <v>#DIV/0!</v>
      </c>
      <c r="T306" s="46" t="e">
        <f t="shared" si="64"/>
        <v>#DIV/0!</v>
      </c>
      <c r="U306" s="66" t="e">
        <f t="shared" si="56"/>
        <v>#DIV/0!</v>
      </c>
      <c r="V306" s="66" t="e">
        <f>IF(A306="m",VLOOKUP(P306,Berechnung_Male!$A$1:$D$42,AA306,TRUE),VLOOKUP(Eingabeblatt!P306,Berechnung_Female!$A$1:$D$42,AA306,TRUE))</f>
        <v>#DIV/0!</v>
      </c>
      <c r="W306" s="47" t="e">
        <f t="shared" si="57"/>
        <v>#DIV/0!</v>
      </c>
      <c r="Z306" s="48"/>
      <c r="AA306" s="38" t="e">
        <f t="shared" si="58"/>
        <v>#DIV/0!</v>
      </c>
    </row>
    <row r="307" spans="1:27" s="38" customFormat="1" ht="15" customHeight="1">
      <c r="A307" s="57"/>
      <c r="B307" s="55"/>
      <c r="C307" s="57"/>
      <c r="D307" s="57"/>
      <c r="E307" s="55"/>
      <c r="F307" s="50"/>
      <c r="G307" s="74"/>
      <c r="H307" s="44">
        <f t="shared" si="59"/>
        <v>0</v>
      </c>
      <c r="I307" s="42"/>
      <c r="J307" s="50"/>
      <c r="K307" s="50"/>
      <c r="L307" s="66">
        <f t="shared" si="60"/>
        <v>0</v>
      </c>
      <c r="M307" s="43">
        <f t="shared" si="61"/>
        <v>0</v>
      </c>
      <c r="N307" s="44">
        <f t="shared" si="62"/>
        <v>0</v>
      </c>
      <c r="O307" s="45" t="e">
        <f t="shared" si="52"/>
        <v>#DIV/0!</v>
      </c>
      <c r="P307" s="45" t="e">
        <f t="shared" si="63"/>
        <v>#DIV/0!</v>
      </c>
      <c r="Q307" s="68" t="e">
        <f t="shared" si="53"/>
        <v>#DIV/0!</v>
      </c>
      <c r="R307" s="46" t="e">
        <f t="shared" si="54"/>
        <v>#DIV/0!</v>
      </c>
      <c r="S307" s="46" t="e">
        <f t="shared" si="55"/>
        <v>#DIV/0!</v>
      </c>
      <c r="T307" s="46" t="e">
        <f t="shared" si="64"/>
        <v>#DIV/0!</v>
      </c>
      <c r="U307" s="66" t="e">
        <f t="shared" si="56"/>
        <v>#DIV/0!</v>
      </c>
      <c r="V307" s="66" t="e">
        <f>IF(A307="m",VLOOKUP(P307,Berechnung_Male!$A$1:$D$42,AA307,TRUE),VLOOKUP(Eingabeblatt!P307,Berechnung_Female!$A$1:$D$42,AA307,TRUE))</f>
        <v>#DIV/0!</v>
      </c>
      <c r="W307" s="47" t="e">
        <f t="shared" si="57"/>
        <v>#DIV/0!</v>
      </c>
      <c r="Z307" s="48"/>
      <c r="AA307" s="38" t="e">
        <f t="shared" si="58"/>
        <v>#DIV/0!</v>
      </c>
    </row>
    <row r="308" spans="1:27" s="38" customFormat="1" ht="15" customHeight="1">
      <c r="A308" s="57"/>
      <c r="B308" s="55"/>
      <c r="C308" s="57"/>
      <c r="D308" s="57"/>
      <c r="E308" s="55"/>
      <c r="F308" s="50"/>
      <c r="G308" s="74"/>
      <c r="H308" s="44">
        <f t="shared" si="59"/>
        <v>0</v>
      </c>
      <c r="I308" s="42"/>
      <c r="J308" s="50"/>
      <c r="K308" s="50"/>
      <c r="L308" s="66">
        <f t="shared" si="60"/>
        <v>0</v>
      </c>
      <c r="M308" s="43">
        <f t="shared" si="61"/>
        <v>0</v>
      </c>
      <c r="N308" s="44">
        <f t="shared" si="62"/>
        <v>0</v>
      </c>
      <c r="O308" s="45" t="e">
        <f t="shared" si="52"/>
        <v>#DIV/0!</v>
      </c>
      <c r="P308" s="45" t="e">
        <f t="shared" si="63"/>
        <v>#DIV/0!</v>
      </c>
      <c r="Q308" s="68" t="e">
        <f t="shared" si="53"/>
        <v>#DIV/0!</v>
      </c>
      <c r="R308" s="46" t="e">
        <f t="shared" si="54"/>
        <v>#DIV/0!</v>
      </c>
      <c r="S308" s="46" t="e">
        <f t="shared" si="55"/>
        <v>#DIV/0!</v>
      </c>
      <c r="T308" s="46" t="e">
        <f t="shared" si="64"/>
        <v>#DIV/0!</v>
      </c>
      <c r="U308" s="66" t="e">
        <f t="shared" si="56"/>
        <v>#DIV/0!</v>
      </c>
      <c r="V308" s="66" t="e">
        <f>IF(A308="m",VLOOKUP(P308,Berechnung_Male!$A$1:$D$42,AA308,TRUE),VLOOKUP(Eingabeblatt!P308,Berechnung_Female!$A$1:$D$42,AA308,TRUE))</f>
        <v>#DIV/0!</v>
      </c>
      <c r="W308" s="47" t="e">
        <f t="shared" si="57"/>
        <v>#DIV/0!</v>
      </c>
      <c r="Z308" s="48"/>
      <c r="AA308" s="38" t="e">
        <f t="shared" si="58"/>
        <v>#DIV/0!</v>
      </c>
    </row>
    <row r="309" spans="1:27" s="38" customFormat="1" ht="15" customHeight="1">
      <c r="A309" s="57"/>
      <c r="B309" s="55"/>
      <c r="C309" s="57"/>
      <c r="D309" s="57"/>
      <c r="E309" s="55"/>
      <c r="F309" s="50"/>
      <c r="G309" s="74"/>
      <c r="H309" s="44">
        <f t="shared" si="59"/>
        <v>0</v>
      </c>
      <c r="I309" s="42"/>
      <c r="J309" s="50"/>
      <c r="K309" s="50"/>
      <c r="L309" s="66">
        <f t="shared" si="60"/>
        <v>0</v>
      </c>
      <c r="M309" s="43">
        <f t="shared" si="61"/>
        <v>0</v>
      </c>
      <c r="N309" s="44">
        <f t="shared" si="62"/>
        <v>0</v>
      </c>
      <c r="O309" s="45" t="e">
        <f t="shared" si="52"/>
        <v>#DIV/0!</v>
      </c>
      <c r="P309" s="45" t="e">
        <f t="shared" si="63"/>
        <v>#DIV/0!</v>
      </c>
      <c r="Q309" s="68" t="e">
        <f t="shared" si="53"/>
        <v>#DIV/0!</v>
      </c>
      <c r="R309" s="46" t="e">
        <f t="shared" si="54"/>
        <v>#DIV/0!</v>
      </c>
      <c r="S309" s="46" t="e">
        <f t="shared" si="55"/>
        <v>#DIV/0!</v>
      </c>
      <c r="T309" s="46" t="e">
        <f t="shared" si="64"/>
        <v>#DIV/0!</v>
      </c>
      <c r="U309" s="66" t="e">
        <f t="shared" si="56"/>
        <v>#DIV/0!</v>
      </c>
      <c r="V309" s="66" t="e">
        <f>IF(A309="m",VLOOKUP(P309,Berechnung_Male!$A$1:$D$42,AA309,TRUE),VLOOKUP(Eingabeblatt!P309,Berechnung_Female!$A$1:$D$42,AA309,TRUE))</f>
        <v>#DIV/0!</v>
      </c>
      <c r="W309" s="47" t="e">
        <f t="shared" si="57"/>
        <v>#DIV/0!</v>
      </c>
      <c r="Z309" s="48"/>
      <c r="AA309" s="38" t="e">
        <f t="shared" si="58"/>
        <v>#DIV/0!</v>
      </c>
    </row>
    <row r="310" spans="1:27" s="38" customFormat="1" ht="15" customHeight="1">
      <c r="A310" s="57"/>
      <c r="B310" s="55"/>
      <c r="C310" s="57"/>
      <c r="D310" s="57"/>
      <c r="E310" s="55"/>
      <c r="F310" s="50"/>
      <c r="G310" s="74"/>
      <c r="H310" s="44">
        <f t="shared" si="59"/>
        <v>0</v>
      </c>
      <c r="I310" s="42"/>
      <c r="J310" s="50"/>
      <c r="K310" s="50"/>
      <c r="L310" s="66">
        <f t="shared" si="60"/>
        <v>0</v>
      </c>
      <c r="M310" s="43">
        <f t="shared" si="61"/>
        <v>0</v>
      </c>
      <c r="N310" s="44">
        <f t="shared" si="62"/>
        <v>0</v>
      </c>
      <c r="O310" s="45" t="e">
        <f t="shared" si="52"/>
        <v>#DIV/0!</v>
      </c>
      <c r="P310" s="45" t="e">
        <f t="shared" si="63"/>
        <v>#DIV/0!</v>
      </c>
      <c r="Q310" s="68" t="e">
        <f t="shared" si="53"/>
        <v>#DIV/0!</v>
      </c>
      <c r="R310" s="46" t="e">
        <f t="shared" si="54"/>
        <v>#DIV/0!</v>
      </c>
      <c r="S310" s="46" t="e">
        <f t="shared" si="55"/>
        <v>#DIV/0!</v>
      </c>
      <c r="T310" s="46" t="e">
        <f t="shared" si="64"/>
        <v>#DIV/0!</v>
      </c>
      <c r="U310" s="66" t="e">
        <f t="shared" si="56"/>
        <v>#DIV/0!</v>
      </c>
      <c r="V310" s="66" t="e">
        <f>IF(A310="m",VLOOKUP(P310,Berechnung_Male!$A$1:$D$42,AA310,TRUE),VLOOKUP(Eingabeblatt!P310,Berechnung_Female!$A$1:$D$42,AA310,TRUE))</f>
        <v>#DIV/0!</v>
      </c>
      <c r="W310" s="47" t="e">
        <f t="shared" si="57"/>
        <v>#DIV/0!</v>
      </c>
      <c r="Z310" s="48"/>
      <c r="AA310" s="38" t="e">
        <f t="shared" si="58"/>
        <v>#DIV/0!</v>
      </c>
    </row>
    <row r="311" spans="1:27" s="38" customFormat="1" ht="15" customHeight="1">
      <c r="A311" s="57"/>
      <c r="B311" s="55"/>
      <c r="C311" s="57"/>
      <c r="D311" s="57"/>
      <c r="E311" s="55"/>
      <c r="F311" s="50"/>
      <c r="G311" s="74"/>
      <c r="H311" s="44">
        <f t="shared" si="59"/>
        <v>0</v>
      </c>
      <c r="I311" s="42"/>
      <c r="J311" s="50"/>
      <c r="K311" s="50"/>
      <c r="L311" s="66">
        <f t="shared" si="60"/>
        <v>0</v>
      </c>
      <c r="M311" s="43">
        <f t="shared" si="61"/>
        <v>0</v>
      </c>
      <c r="N311" s="44">
        <f t="shared" si="62"/>
        <v>0</v>
      </c>
      <c r="O311" s="45" t="e">
        <f t="shared" si="52"/>
        <v>#DIV/0!</v>
      </c>
      <c r="P311" s="45" t="e">
        <f t="shared" si="63"/>
        <v>#DIV/0!</v>
      </c>
      <c r="Q311" s="68" t="e">
        <f t="shared" si="53"/>
        <v>#DIV/0!</v>
      </c>
      <c r="R311" s="46" t="e">
        <f t="shared" si="54"/>
        <v>#DIV/0!</v>
      </c>
      <c r="S311" s="46" t="e">
        <f t="shared" si="55"/>
        <v>#DIV/0!</v>
      </c>
      <c r="T311" s="46" t="e">
        <f t="shared" si="64"/>
        <v>#DIV/0!</v>
      </c>
      <c r="U311" s="66" t="e">
        <f t="shared" si="56"/>
        <v>#DIV/0!</v>
      </c>
      <c r="V311" s="66" t="e">
        <f>IF(A311="m",VLOOKUP(P311,Berechnung_Male!$A$1:$D$42,AA311,TRUE),VLOOKUP(Eingabeblatt!P311,Berechnung_Female!$A$1:$D$42,AA311,TRUE))</f>
        <v>#DIV/0!</v>
      </c>
      <c r="W311" s="47" t="e">
        <f t="shared" si="57"/>
        <v>#DIV/0!</v>
      </c>
      <c r="Z311" s="48"/>
      <c r="AA311" s="38" t="e">
        <f t="shared" si="58"/>
        <v>#DIV/0!</v>
      </c>
    </row>
    <row r="312" spans="1:27" s="38" customFormat="1" ht="15" customHeight="1">
      <c r="A312" s="57"/>
      <c r="B312" s="55"/>
      <c r="C312" s="57"/>
      <c r="D312" s="57"/>
      <c r="E312" s="55"/>
      <c r="F312" s="50"/>
      <c r="G312" s="74"/>
      <c r="H312" s="44">
        <f t="shared" si="59"/>
        <v>0</v>
      </c>
      <c r="I312" s="42"/>
      <c r="J312" s="50"/>
      <c r="K312" s="50"/>
      <c r="L312" s="66">
        <f t="shared" si="60"/>
        <v>0</v>
      </c>
      <c r="M312" s="43">
        <f t="shared" si="61"/>
        <v>0</v>
      </c>
      <c r="N312" s="44">
        <f t="shared" si="62"/>
        <v>0</v>
      </c>
      <c r="O312" s="45" t="e">
        <f t="shared" si="52"/>
        <v>#DIV/0!</v>
      </c>
      <c r="P312" s="45" t="e">
        <f t="shared" si="63"/>
        <v>#DIV/0!</v>
      </c>
      <c r="Q312" s="68" t="e">
        <f t="shared" si="53"/>
        <v>#DIV/0!</v>
      </c>
      <c r="R312" s="46" t="e">
        <f t="shared" si="54"/>
        <v>#DIV/0!</v>
      </c>
      <c r="S312" s="46" t="e">
        <f t="shared" si="55"/>
        <v>#DIV/0!</v>
      </c>
      <c r="T312" s="46" t="e">
        <f t="shared" si="64"/>
        <v>#DIV/0!</v>
      </c>
      <c r="U312" s="66" t="e">
        <f t="shared" si="56"/>
        <v>#DIV/0!</v>
      </c>
      <c r="V312" s="66" t="e">
        <f>IF(A312="m",VLOOKUP(P312,Berechnung_Male!$A$1:$D$42,AA312,TRUE),VLOOKUP(Eingabeblatt!P312,Berechnung_Female!$A$1:$D$42,AA312,TRUE))</f>
        <v>#DIV/0!</v>
      </c>
      <c r="W312" s="47" t="e">
        <f t="shared" si="57"/>
        <v>#DIV/0!</v>
      </c>
      <c r="Z312" s="48"/>
      <c r="AA312" s="38" t="e">
        <f t="shared" si="58"/>
        <v>#DIV/0!</v>
      </c>
    </row>
    <row r="313" spans="1:27" s="38" customFormat="1" ht="15" customHeight="1">
      <c r="A313" s="57"/>
      <c r="B313" s="55"/>
      <c r="C313" s="57"/>
      <c r="D313" s="57"/>
      <c r="E313" s="55"/>
      <c r="F313" s="50"/>
      <c r="G313" s="74"/>
      <c r="H313" s="44">
        <f t="shared" si="59"/>
        <v>0</v>
      </c>
      <c r="I313" s="42"/>
      <c r="J313" s="50"/>
      <c r="K313" s="50"/>
      <c r="L313" s="66">
        <f t="shared" si="60"/>
        <v>0</v>
      </c>
      <c r="M313" s="43">
        <f t="shared" si="61"/>
        <v>0</v>
      </c>
      <c r="N313" s="44">
        <f t="shared" si="62"/>
        <v>0</v>
      </c>
      <c r="O313" s="45" t="e">
        <f t="shared" si="52"/>
        <v>#DIV/0!</v>
      </c>
      <c r="P313" s="45" t="e">
        <f t="shared" si="63"/>
        <v>#DIV/0!</v>
      </c>
      <c r="Q313" s="68" t="e">
        <f t="shared" si="53"/>
        <v>#DIV/0!</v>
      </c>
      <c r="R313" s="46" t="e">
        <f t="shared" si="54"/>
        <v>#DIV/0!</v>
      </c>
      <c r="S313" s="46" t="e">
        <f t="shared" si="55"/>
        <v>#DIV/0!</v>
      </c>
      <c r="T313" s="46" t="e">
        <f t="shared" si="64"/>
        <v>#DIV/0!</v>
      </c>
      <c r="U313" s="66" t="e">
        <f t="shared" si="56"/>
        <v>#DIV/0!</v>
      </c>
      <c r="V313" s="66" t="e">
        <f>IF(A313="m",VLOOKUP(P313,Berechnung_Male!$A$1:$D$42,AA313,TRUE),VLOOKUP(Eingabeblatt!P313,Berechnung_Female!$A$1:$D$42,AA313,TRUE))</f>
        <v>#DIV/0!</v>
      </c>
      <c r="W313" s="47" t="e">
        <f t="shared" si="57"/>
        <v>#DIV/0!</v>
      </c>
      <c r="Z313" s="48"/>
      <c r="AA313" s="38" t="e">
        <f t="shared" si="58"/>
        <v>#DIV/0!</v>
      </c>
    </row>
    <row r="314" spans="1:27" s="38" customFormat="1" ht="15" customHeight="1">
      <c r="A314" s="57"/>
      <c r="B314" s="55"/>
      <c r="C314" s="57"/>
      <c r="D314" s="57"/>
      <c r="E314" s="55"/>
      <c r="F314" s="50"/>
      <c r="G314" s="74"/>
      <c r="H314" s="44">
        <f t="shared" si="59"/>
        <v>0</v>
      </c>
      <c r="I314" s="42"/>
      <c r="J314" s="50"/>
      <c r="K314" s="50"/>
      <c r="L314" s="66">
        <f t="shared" si="60"/>
        <v>0</v>
      </c>
      <c r="M314" s="43">
        <f t="shared" si="61"/>
        <v>0</v>
      </c>
      <c r="N314" s="44">
        <f t="shared" si="62"/>
        <v>0</v>
      </c>
      <c r="O314" s="45" t="e">
        <f t="shared" si="52"/>
        <v>#DIV/0!</v>
      </c>
      <c r="P314" s="45" t="e">
        <f t="shared" si="63"/>
        <v>#DIV/0!</v>
      </c>
      <c r="Q314" s="68" t="e">
        <f t="shared" si="53"/>
        <v>#DIV/0!</v>
      </c>
      <c r="R314" s="46" t="e">
        <f t="shared" si="54"/>
        <v>#DIV/0!</v>
      </c>
      <c r="S314" s="46" t="e">
        <f t="shared" si="55"/>
        <v>#DIV/0!</v>
      </c>
      <c r="T314" s="46" t="e">
        <f t="shared" si="64"/>
        <v>#DIV/0!</v>
      </c>
      <c r="U314" s="66" t="e">
        <f t="shared" si="56"/>
        <v>#DIV/0!</v>
      </c>
      <c r="V314" s="66" t="e">
        <f>IF(A314="m",VLOOKUP(P314,Berechnung_Male!$A$1:$D$42,AA314,TRUE),VLOOKUP(Eingabeblatt!P314,Berechnung_Female!$A$1:$D$42,AA314,TRUE))</f>
        <v>#DIV/0!</v>
      </c>
      <c r="W314" s="47" t="e">
        <f t="shared" si="57"/>
        <v>#DIV/0!</v>
      </c>
      <c r="Z314" s="48"/>
      <c r="AA314" s="38" t="e">
        <f t="shared" si="58"/>
        <v>#DIV/0!</v>
      </c>
    </row>
    <row r="315" spans="1:27" s="38" customFormat="1" ht="15" customHeight="1">
      <c r="A315" s="57"/>
      <c r="B315" s="55"/>
      <c r="C315" s="57"/>
      <c r="D315" s="57"/>
      <c r="E315" s="55"/>
      <c r="F315" s="50"/>
      <c r="G315" s="74"/>
      <c r="H315" s="44">
        <f t="shared" si="59"/>
        <v>0</v>
      </c>
      <c r="I315" s="42"/>
      <c r="J315" s="50"/>
      <c r="K315" s="50"/>
      <c r="L315" s="66">
        <f t="shared" si="60"/>
        <v>0</v>
      </c>
      <c r="M315" s="43">
        <f t="shared" si="61"/>
        <v>0</v>
      </c>
      <c r="N315" s="44">
        <f t="shared" si="62"/>
        <v>0</v>
      </c>
      <c r="O315" s="45" t="e">
        <f t="shared" si="52"/>
        <v>#DIV/0!</v>
      </c>
      <c r="P315" s="45" t="e">
        <f t="shared" si="63"/>
        <v>#DIV/0!</v>
      </c>
      <c r="Q315" s="68" t="e">
        <f t="shared" si="53"/>
        <v>#DIV/0!</v>
      </c>
      <c r="R315" s="46" t="e">
        <f t="shared" si="54"/>
        <v>#DIV/0!</v>
      </c>
      <c r="S315" s="46" t="e">
        <f t="shared" si="55"/>
        <v>#DIV/0!</v>
      </c>
      <c r="T315" s="46" t="e">
        <f t="shared" si="64"/>
        <v>#DIV/0!</v>
      </c>
      <c r="U315" s="66" t="e">
        <f t="shared" si="56"/>
        <v>#DIV/0!</v>
      </c>
      <c r="V315" s="66" t="e">
        <f>IF(A315="m",VLOOKUP(P315,Berechnung_Male!$A$1:$D$42,AA315,TRUE),VLOOKUP(Eingabeblatt!P315,Berechnung_Female!$A$1:$D$42,AA315,TRUE))</f>
        <v>#DIV/0!</v>
      </c>
      <c r="W315" s="47" t="e">
        <f t="shared" si="57"/>
        <v>#DIV/0!</v>
      </c>
      <c r="Z315" s="48"/>
      <c r="AA315" s="38" t="e">
        <f t="shared" si="58"/>
        <v>#DIV/0!</v>
      </c>
    </row>
    <row r="316" spans="1:27" s="38" customFormat="1" ht="15" customHeight="1">
      <c r="A316" s="57"/>
      <c r="B316" s="55"/>
      <c r="C316" s="57"/>
      <c r="D316" s="57"/>
      <c r="E316" s="55"/>
      <c r="F316" s="50"/>
      <c r="G316" s="74"/>
      <c r="H316" s="44">
        <f t="shared" si="59"/>
        <v>0</v>
      </c>
      <c r="I316" s="42"/>
      <c r="J316" s="50"/>
      <c r="K316" s="50"/>
      <c r="L316" s="66">
        <f t="shared" si="60"/>
        <v>0</v>
      </c>
      <c r="M316" s="43">
        <f t="shared" si="61"/>
        <v>0</v>
      </c>
      <c r="N316" s="44">
        <f t="shared" si="62"/>
        <v>0</v>
      </c>
      <c r="O316" s="45" t="e">
        <f t="shared" si="52"/>
        <v>#DIV/0!</v>
      </c>
      <c r="P316" s="45" t="e">
        <f t="shared" si="63"/>
        <v>#DIV/0!</v>
      </c>
      <c r="Q316" s="68" t="e">
        <f t="shared" si="53"/>
        <v>#DIV/0!</v>
      </c>
      <c r="R316" s="46" t="e">
        <f t="shared" si="54"/>
        <v>#DIV/0!</v>
      </c>
      <c r="S316" s="46" t="e">
        <f t="shared" si="55"/>
        <v>#DIV/0!</v>
      </c>
      <c r="T316" s="46" t="e">
        <f t="shared" si="64"/>
        <v>#DIV/0!</v>
      </c>
      <c r="U316" s="66" t="e">
        <f t="shared" si="56"/>
        <v>#DIV/0!</v>
      </c>
      <c r="V316" s="66" t="e">
        <f>IF(A316="m",VLOOKUP(P316,Berechnung_Male!$A$1:$D$42,AA316,TRUE),VLOOKUP(Eingabeblatt!P316,Berechnung_Female!$A$1:$D$42,AA316,TRUE))</f>
        <v>#DIV/0!</v>
      </c>
      <c r="W316" s="47" t="e">
        <f t="shared" si="57"/>
        <v>#DIV/0!</v>
      </c>
      <c r="Z316" s="48"/>
      <c r="AA316" s="38" t="e">
        <f t="shared" si="58"/>
        <v>#DIV/0!</v>
      </c>
    </row>
    <row r="317" spans="1:27" s="38" customFormat="1" ht="15" customHeight="1">
      <c r="A317" s="57"/>
      <c r="B317" s="55"/>
      <c r="C317" s="57"/>
      <c r="D317" s="57"/>
      <c r="E317" s="55"/>
      <c r="F317" s="50"/>
      <c r="G317" s="74"/>
      <c r="H317" s="44">
        <f t="shared" si="59"/>
        <v>0</v>
      </c>
      <c r="I317" s="42"/>
      <c r="J317" s="50"/>
      <c r="K317" s="50"/>
      <c r="L317" s="66">
        <f t="shared" si="60"/>
        <v>0</v>
      </c>
      <c r="M317" s="43">
        <f t="shared" si="61"/>
        <v>0</v>
      </c>
      <c r="N317" s="44">
        <f t="shared" si="62"/>
        <v>0</v>
      </c>
      <c r="O317" s="45" t="e">
        <f t="shared" si="52"/>
        <v>#DIV/0!</v>
      </c>
      <c r="P317" s="45" t="e">
        <f t="shared" si="63"/>
        <v>#DIV/0!</v>
      </c>
      <c r="Q317" s="68" t="e">
        <f t="shared" si="53"/>
        <v>#DIV/0!</v>
      </c>
      <c r="R317" s="46" t="e">
        <f t="shared" si="54"/>
        <v>#DIV/0!</v>
      </c>
      <c r="S317" s="46" t="e">
        <f t="shared" si="55"/>
        <v>#DIV/0!</v>
      </c>
      <c r="T317" s="46" t="e">
        <f t="shared" si="64"/>
        <v>#DIV/0!</v>
      </c>
      <c r="U317" s="66" t="e">
        <f t="shared" si="56"/>
        <v>#DIV/0!</v>
      </c>
      <c r="V317" s="66" t="e">
        <f>IF(A317="m",VLOOKUP(P317,Berechnung_Male!$A$1:$D$42,AA317,TRUE),VLOOKUP(Eingabeblatt!P317,Berechnung_Female!$A$1:$D$42,AA317,TRUE))</f>
        <v>#DIV/0!</v>
      </c>
      <c r="W317" s="47" t="e">
        <f t="shared" si="57"/>
        <v>#DIV/0!</v>
      </c>
      <c r="Z317" s="48"/>
      <c r="AA317" s="38" t="e">
        <f t="shared" si="58"/>
        <v>#DIV/0!</v>
      </c>
    </row>
    <row r="318" spans="1:27" s="38" customFormat="1" ht="15" customHeight="1">
      <c r="A318" s="57"/>
      <c r="B318" s="55"/>
      <c r="C318" s="57"/>
      <c r="D318" s="57"/>
      <c r="E318" s="55"/>
      <c r="F318" s="50"/>
      <c r="G318" s="74"/>
      <c r="H318" s="44">
        <f t="shared" si="59"/>
        <v>0</v>
      </c>
      <c r="I318" s="42"/>
      <c r="J318" s="50"/>
      <c r="K318" s="50"/>
      <c r="L318" s="66">
        <f t="shared" si="60"/>
        <v>0</v>
      </c>
      <c r="M318" s="43">
        <f t="shared" si="61"/>
        <v>0</v>
      </c>
      <c r="N318" s="44">
        <f t="shared" si="62"/>
        <v>0</v>
      </c>
      <c r="O318" s="45" t="e">
        <f t="shared" si="52"/>
        <v>#DIV/0!</v>
      </c>
      <c r="P318" s="45" t="e">
        <f t="shared" si="63"/>
        <v>#DIV/0!</v>
      </c>
      <c r="Q318" s="68" t="e">
        <f t="shared" si="53"/>
        <v>#DIV/0!</v>
      </c>
      <c r="R318" s="46" t="e">
        <f t="shared" si="54"/>
        <v>#DIV/0!</v>
      </c>
      <c r="S318" s="46" t="e">
        <f t="shared" si="55"/>
        <v>#DIV/0!</v>
      </c>
      <c r="T318" s="46" t="e">
        <f t="shared" si="64"/>
        <v>#DIV/0!</v>
      </c>
      <c r="U318" s="66" t="e">
        <f t="shared" si="56"/>
        <v>#DIV/0!</v>
      </c>
      <c r="V318" s="66" t="e">
        <f>IF(A318="m",VLOOKUP(P318,Berechnung_Male!$A$1:$D$42,AA318,TRUE),VLOOKUP(Eingabeblatt!P318,Berechnung_Female!$A$1:$D$42,AA318,TRUE))</f>
        <v>#DIV/0!</v>
      </c>
      <c r="W318" s="47" t="e">
        <f t="shared" si="57"/>
        <v>#DIV/0!</v>
      </c>
      <c r="Z318" s="48"/>
      <c r="AA318" s="38" t="e">
        <f t="shared" si="58"/>
        <v>#DIV/0!</v>
      </c>
    </row>
    <row r="319" spans="1:27" s="38" customFormat="1" ht="15" customHeight="1">
      <c r="A319" s="57"/>
      <c r="B319" s="55"/>
      <c r="C319" s="57"/>
      <c r="D319" s="57"/>
      <c r="E319" s="55"/>
      <c r="F319" s="50"/>
      <c r="G319" s="74"/>
      <c r="H319" s="44">
        <f t="shared" si="59"/>
        <v>0</v>
      </c>
      <c r="I319" s="42"/>
      <c r="J319" s="50"/>
      <c r="K319" s="50"/>
      <c r="L319" s="66">
        <f t="shared" si="60"/>
        <v>0</v>
      </c>
      <c r="M319" s="43">
        <f t="shared" si="61"/>
        <v>0</v>
      </c>
      <c r="N319" s="44">
        <f t="shared" si="62"/>
        <v>0</v>
      </c>
      <c r="O319" s="45" t="e">
        <f t="shared" si="52"/>
        <v>#DIV/0!</v>
      </c>
      <c r="P319" s="45" t="e">
        <f t="shared" si="63"/>
        <v>#DIV/0!</v>
      </c>
      <c r="Q319" s="68" t="e">
        <f t="shared" si="53"/>
        <v>#DIV/0!</v>
      </c>
      <c r="R319" s="46" t="e">
        <f t="shared" si="54"/>
        <v>#DIV/0!</v>
      </c>
      <c r="S319" s="46" t="e">
        <f t="shared" si="55"/>
        <v>#DIV/0!</v>
      </c>
      <c r="T319" s="46" t="e">
        <f t="shared" si="64"/>
        <v>#DIV/0!</v>
      </c>
      <c r="U319" s="66" t="e">
        <f t="shared" si="56"/>
        <v>#DIV/0!</v>
      </c>
      <c r="V319" s="66" t="e">
        <f>IF(A319="m",VLOOKUP(P319,Berechnung_Male!$A$1:$D$42,AA319,TRUE),VLOOKUP(Eingabeblatt!P319,Berechnung_Female!$A$1:$D$42,AA319,TRUE))</f>
        <v>#DIV/0!</v>
      </c>
      <c r="W319" s="47" t="e">
        <f t="shared" si="57"/>
        <v>#DIV/0!</v>
      </c>
      <c r="Z319" s="48"/>
      <c r="AA319" s="38" t="e">
        <f t="shared" si="58"/>
        <v>#DIV/0!</v>
      </c>
    </row>
    <row r="320" spans="1:27" s="38" customFormat="1" ht="15" customHeight="1">
      <c r="A320" s="57"/>
      <c r="B320" s="55"/>
      <c r="C320" s="57"/>
      <c r="D320" s="57"/>
      <c r="E320" s="55"/>
      <c r="F320" s="50"/>
      <c r="G320" s="74"/>
      <c r="H320" s="44">
        <f t="shared" si="59"/>
        <v>0</v>
      </c>
      <c r="I320" s="42"/>
      <c r="J320" s="50"/>
      <c r="K320" s="50"/>
      <c r="L320" s="66">
        <f t="shared" si="60"/>
        <v>0</v>
      </c>
      <c r="M320" s="43">
        <f t="shared" si="61"/>
        <v>0</v>
      </c>
      <c r="N320" s="44">
        <f t="shared" si="62"/>
        <v>0</v>
      </c>
      <c r="O320" s="45" t="e">
        <f t="shared" si="52"/>
        <v>#DIV/0!</v>
      </c>
      <c r="P320" s="45" t="e">
        <f t="shared" si="63"/>
        <v>#DIV/0!</v>
      </c>
      <c r="Q320" s="68" t="e">
        <f t="shared" si="53"/>
        <v>#DIV/0!</v>
      </c>
      <c r="R320" s="46" t="e">
        <f t="shared" si="54"/>
        <v>#DIV/0!</v>
      </c>
      <c r="S320" s="46" t="e">
        <f t="shared" si="55"/>
        <v>#DIV/0!</v>
      </c>
      <c r="T320" s="46" t="e">
        <f t="shared" si="64"/>
        <v>#DIV/0!</v>
      </c>
      <c r="U320" s="66" t="e">
        <f t="shared" si="56"/>
        <v>#DIV/0!</v>
      </c>
      <c r="V320" s="66" t="e">
        <f>IF(A320="m",VLOOKUP(P320,Berechnung_Male!$A$1:$D$42,AA320,TRUE),VLOOKUP(Eingabeblatt!P320,Berechnung_Female!$A$1:$D$42,AA320,TRUE))</f>
        <v>#DIV/0!</v>
      </c>
      <c r="W320" s="47" t="e">
        <f t="shared" si="57"/>
        <v>#DIV/0!</v>
      </c>
      <c r="Z320" s="48"/>
      <c r="AA320" s="38" t="e">
        <f t="shared" si="58"/>
        <v>#DIV/0!</v>
      </c>
    </row>
    <row r="321" spans="1:27" s="38" customFormat="1" ht="15" customHeight="1">
      <c r="A321" s="57"/>
      <c r="B321" s="55"/>
      <c r="C321" s="57"/>
      <c r="D321" s="57"/>
      <c r="E321" s="55"/>
      <c r="F321" s="50"/>
      <c r="G321" s="74"/>
      <c r="H321" s="44">
        <f t="shared" si="59"/>
        <v>0</v>
      </c>
      <c r="I321" s="42"/>
      <c r="J321" s="50"/>
      <c r="K321" s="50"/>
      <c r="L321" s="66">
        <f t="shared" si="60"/>
        <v>0</v>
      </c>
      <c r="M321" s="43">
        <f t="shared" si="61"/>
        <v>0</v>
      </c>
      <c r="N321" s="44">
        <f t="shared" si="62"/>
        <v>0</v>
      </c>
      <c r="O321" s="45" t="e">
        <f t="shared" si="52"/>
        <v>#DIV/0!</v>
      </c>
      <c r="P321" s="45" t="e">
        <f t="shared" si="63"/>
        <v>#DIV/0!</v>
      </c>
      <c r="Q321" s="68" t="e">
        <f t="shared" si="53"/>
        <v>#DIV/0!</v>
      </c>
      <c r="R321" s="46" t="e">
        <f t="shared" si="54"/>
        <v>#DIV/0!</v>
      </c>
      <c r="S321" s="46" t="e">
        <f t="shared" si="55"/>
        <v>#DIV/0!</v>
      </c>
      <c r="T321" s="46" t="e">
        <f t="shared" si="64"/>
        <v>#DIV/0!</v>
      </c>
      <c r="U321" s="66" t="e">
        <f t="shared" si="56"/>
        <v>#DIV/0!</v>
      </c>
      <c r="V321" s="66" t="e">
        <f>IF(A321="m",VLOOKUP(P321,Berechnung_Male!$A$1:$D$42,AA321,TRUE),VLOOKUP(Eingabeblatt!P321,Berechnung_Female!$A$1:$D$42,AA321,TRUE))</f>
        <v>#DIV/0!</v>
      </c>
      <c r="W321" s="47" t="e">
        <f t="shared" si="57"/>
        <v>#DIV/0!</v>
      </c>
      <c r="Z321" s="48"/>
      <c r="AA321" s="38" t="e">
        <f t="shared" si="58"/>
        <v>#DIV/0!</v>
      </c>
    </row>
    <row r="322" spans="1:27" s="38" customFormat="1" ht="15" customHeight="1">
      <c r="A322" s="57"/>
      <c r="B322" s="55"/>
      <c r="C322" s="57"/>
      <c r="D322" s="57"/>
      <c r="E322" s="55"/>
      <c r="F322" s="50"/>
      <c r="G322" s="74"/>
      <c r="H322" s="44">
        <f t="shared" si="59"/>
        <v>0</v>
      </c>
      <c r="I322" s="42"/>
      <c r="J322" s="50"/>
      <c r="K322" s="50"/>
      <c r="L322" s="66">
        <f t="shared" si="60"/>
        <v>0</v>
      </c>
      <c r="M322" s="43">
        <f t="shared" si="61"/>
        <v>0</v>
      </c>
      <c r="N322" s="44">
        <f t="shared" si="62"/>
        <v>0</v>
      </c>
      <c r="O322" s="45" t="e">
        <f t="shared" si="52"/>
        <v>#DIV/0!</v>
      </c>
      <c r="P322" s="45" t="e">
        <f t="shared" si="63"/>
        <v>#DIV/0!</v>
      </c>
      <c r="Q322" s="68" t="e">
        <f t="shared" si="53"/>
        <v>#DIV/0!</v>
      </c>
      <c r="R322" s="46" t="e">
        <f t="shared" si="54"/>
        <v>#DIV/0!</v>
      </c>
      <c r="S322" s="46" t="e">
        <f t="shared" si="55"/>
        <v>#DIV/0!</v>
      </c>
      <c r="T322" s="46" t="e">
        <f t="shared" si="64"/>
        <v>#DIV/0!</v>
      </c>
      <c r="U322" s="66" t="e">
        <f t="shared" si="56"/>
        <v>#DIV/0!</v>
      </c>
      <c r="V322" s="66" t="e">
        <f>IF(A322="m",VLOOKUP(P322,Berechnung_Male!$A$1:$D$42,AA322,TRUE),VLOOKUP(Eingabeblatt!P322,Berechnung_Female!$A$1:$D$42,AA322,TRUE))</f>
        <v>#DIV/0!</v>
      </c>
      <c r="W322" s="47" t="e">
        <f t="shared" si="57"/>
        <v>#DIV/0!</v>
      </c>
      <c r="Z322" s="48"/>
      <c r="AA322" s="38" t="e">
        <f t="shared" si="58"/>
        <v>#DIV/0!</v>
      </c>
    </row>
    <row r="323" spans="1:27" s="38" customFormat="1" ht="15" customHeight="1">
      <c r="A323" s="57"/>
      <c r="B323" s="55"/>
      <c r="C323" s="57"/>
      <c r="D323" s="57"/>
      <c r="E323" s="55"/>
      <c r="F323" s="50"/>
      <c r="G323" s="74"/>
      <c r="H323" s="44">
        <f t="shared" si="59"/>
        <v>0</v>
      </c>
      <c r="I323" s="42"/>
      <c r="J323" s="50"/>
      <c r="K323" s="50"/>
      <c r="L323" s="66">
        <f t="shared" si="60"/>
        <v>0</v>
      </c>
      <c r="M323" s="43">
        <f t="shared" si="61"/>
        <v>0</v>
      </c>
      <c r="N323" s="44">
        <f t="shared" si="62"/>
        <v>0</v>
      </c>
      <c r="O323" s="45" t="e">
        <f t="shared" si="52"/>
        <v>#DIV/0!</v>
      </c>
      <c r="P323" s="45" t="e">
        <f t="shared" si="63"/>
        <v>#DIV/0!</v>
      </c>
      <c r="Q323" s="68" t="e">
        <f t="shared" si="53"/>
        <v>#DIV/0!</v>
      </c>
      <c r="R323" s="46" t="e">
        <f t="shared" si="54"/>
        <v>#DIV/0!</v>
      </c>
      <c r="S323" s="46" t="e">
        <f t="shared" si="55"/>
        <v>#DIV/0!</v>
      </c>
      <c r="T323" s="46" t="e">
        <f t="shared" si="64"/>
        <v>#DIV/0!</v>
      </c>
      <c r="U323" s="66" t="e">
        <f t="shared" si="56"/>
        <v>#DIV/0!</v>
      </c>
      <c r="V323" s="66" t="e">
        <f>IF(A323="m",VLOOKUP(P323,Berechnung_Male!$A$1:$D$42,AA323,TRUE),VLOOKUP(Eingabeblatt!P323,Berechnung_Female!$A$1:$D$42,AA323,TRUE))</f>
        <v>#DIV/0!</v>
      </c>
      <c r="W323" s="47" t="e">
        <f t="shared" si="57"/>
        <v>#DIV/0!</v>
      </c>
      <c r="Z323" s="48"/>
      <c r="AA323" s="38" t="e">
        <f t="shared" si="58"/>
        <v>#DIV/0!</v>
      </c>
    </row>
    <row r="324" spans="1:27" s="38" customFormat="1" ht="15" customHeight="1">
      <c r="A324" s="57"/>
      <c r="B324" s="55"/>
      <c r="C324" s="57"/>
      <c r="D324" s="57"/>
      <c r="E324" s="55"/>
      <c r="F324" s="50"/>
      <c r="G324" s="74"/>
      <c r="H324" s="44">
        <f t="shared" si="59"/>
        <v>0</v>
      </c>
      <c r="I324" s="42"/>
      <c r="J324" s="50"/>
      <c r="K324" s="50"/>
      <c r="L324" s="66">
        <f t="shared" si="60"/>
        <v>0</v>
      </c>
      <c r="M324" s="43">
        <f t="shared" si="61"/>
        <v>0</v>
      </c>
      <c r="N324" s="44">
        <f t="shared" si="62"/>
        <v>0</v>
      </c>
      <c r="O324" s="45" t="e">
        <f t="shared" si="52"/>
        <v>#DIV/0!</v>
      </c>
      <c r="P324" s="45" t="e">
        <f t="shared" si="63"/>
        <v>#DIV/0!</v>
      </c>
      <c r="Q324" s="68" t="e">
        <f t="shared" si="53"/>
        <v>#DIV/0!</v>
      </c>
      <c r="R324" s="46" t="e">
        <f t="shared" si="54"/>
        <v>#DIV/0!</v>
      </c>
      <c r="S324" s="46" t="e">
        <f t="shared" si="55"/>
        <v>#DIV/0!</v>
      </c>
      <c r="T324" s="46" t="e">
        <f t="shared" si="64"/>
        <v>#DIV/0!</v>
      </c>
      <c r="U324" s="66" t="e">
        <f t="shared" si="56"/>
        <v>#DIV/0!</v>
      </c>
      <c r="V324" s="66" t="e">
        <f>IF(A324="m",VLOOKUP(P324,Berechnung_Male!$A$1:$D$42,AA324,TRUE),VLOOKUP(Eingabeblatt!P324,Berechnung_Female!$A$1:$D$42,AA324,TRUE))</f>
        <v>#DIV/0!</v>
      </c>
      <c r="W324" s="47" t="e">
        <f t="shared" si="57"/>
        <v>#DIV/0!</v>
      </c>
      <c r="Z324" s="48"/>
      <c r="AA324" s="38" t="e">
        <f t="shared" si="58"/>
        <v>#DIV/0!</v>
      </c>
    </row>
    <row r="325" spans="1:27" s="38" customFormat="1" ht="15" customHeight="1">
      <c r="A325" s="57"/>
      <c r="B325" s="55"/>
      <c r="C325" s="57"/>
      <c r="D325" s="57"/>
      <c r="E325" s="55"/>
      <c r="F325" s="50"/>
      <c r="G325" s="74"/>
      <c r="H325" s="44">
        <f t="shared" si="59"/>
        <v>0</v>
      </c>
      <c r="I325" s="42"/>
      <c r="J325" s="50"/>
      <c r="K325" s="50"/>
      <c r="L325" s="66">
        <f t="shared" si="60"/>
        <v>0</v>
      </c>
      <c r="M325" s="43">
        <f t="shared" si="61"/>
        <v>0</v>
      </c>
      <c r="N325" s="44">
        <f t="shared" si="62"/>
        <v>0</v>
      </c>
      <c r="O325" s="45" t="e">
        <f t="shared" ref="O325:O388" si="65">N325-P325</f>
        <v>#DIV/0!</v>
      </c>
      <c r="P325" s="45" t="e">
        <f t="shared" si="63"/>
        <v>#DIV/0!</v>
      </c>
      <c r="Q325" s="68" t="e">
        <f t="shared" ref="Q325:Q388" si="66">IF(R325=1,"Früh / précoce",IF(R325=2,"Durchschnittlich / Normal","Spät / Tardif"))</f>
        <v>#DIV/0!</v>
      </c>
      <c r="R325" s="46" t="e">
        <f t="shared" ref="R325:R388" si="67">IF(A325="m",(IF(O325&lt;12.8,1,IF(O325&gt;14.8,3,2))),(IF(O325&lt;11,1,IF(O325&gt;13,3,2))))</f>
        <v>#DIV/0!</v>
      </c>
      <c r="S325" s="46" t="e">
        <f t="shared" ref="S325:S388" si="68">IF(A325="m",(IF(O325&lt;12.8,1,IF(O325&lt;13.3,2,IF(O325&gt;14.8,5,IF(O325&gt;14.3,4,3))))),(IF(O325&lt;11,1,IF(O325&lt;11.5,2,IF(O325&gt;13,5,IF(O325&gt;12.5,4,3))))))</f>
        <v>#DIV/0!</v>
      </c>
      <c r="T325" s="46" t="e">
        <f t="shared" si="64"/>
        <v>#DIV/0!</v>
      </c>
      <c r="U325" s="66" t="e">
        <f t="shared" ref="U325:U388" si="69">I325+V325</f>
        <v>#DIV/0!</v>
      </c>
      <c r="V325" s="66" t="e">
        <f>IF(A325="m",VLOOKUP(P325,Berechnung_Male!$A$1:$D$42,AA325,TRUE),VLOOKUP(Eingabeblatt!P325,Berechnung_Female!$A$1:$D$42,AA325,TRUE))</f>
        <v>#DIV/0!</v>
      </c>
      <c r="W325" s="47" t="e">
        <f t="shared" ref="W325:W388" si="70">I325/U325</f>
        <v>#DIV/0!</v>
      </c>
      <c r="Z325" s="48"/>
      <c r="AA325" s="38" t="e">
        <f t="shared" ref="AA325:AA388" si="71">IF(A325="m",IF(O325&lt;12.8,2,IF(O325&lt;14.8,3,4)),IF(O325&lt;11,2,IF(O325&lt;13,3,4)))</f>
        <v>#DIV/0!</v>
      </c>
    </row>
    <row r="326" spans="1:27" s="38" customFormat="1" ht="15" customHeight="1">
      <c r="A326" s="57"/>
      <c r="B326" s="55"/>
      <c r="C326" s="57"/>
      <c r="D326" s="57"/>
      <c r="E326" s="55"/>
      <c r="F326" s="50"/>
      <c r="G326" s="74"/>
      <c r="H326" s="44">
        <f t="shared" ref="H326:H389" si="72">F326-G326</f>
        <v>0</v>
      </c>
      <c r="I326" s="42"/>
      <c r="J326" s="50"/>
      <c r="K326" s="50"/>
      <c r="L326" s="66">
        <f t="shared" ref="L326:L389" si="73">J326-K326</f>
        <v>0</v>
      </c>
      <c r="M326" s="43">
        <f t="shared" ref="M326:M389" si="74">I326-J326</f>
        <v>0</v>
      </c>
      <c r="N326" s="44">
        <f t="shared" ref="N326:N389" si="75">(B326-E326)/365.25</f>
        <v>0</v>
      </c>
      <c r="O326" s="45" t="e">
        <f t="shared" si="65"/>
        <v>#DIV/0!</v>
      </c>
      <c r="P326" s="45" t="e">
        <f t="shared" ref="P326:P389" si="76">IF(A326="m",(-9.236+(0.0002708*M326*J326)+(-0.001663*N326*M326)+(0.007216*N326*J326)+(0.02292*F326/I326*100)),(-9.376+(0.0001882*M326*J326)+(0.0022*N326*M326)+(0.005841*N326*J326)-(0.002658*N326*F326)+(0.07693*(F326/I326)*100)))</f>
        <v>#DIV/0!</v>
      </c>
      <c r="Q326" s="68" t="e">
        <f t="shared" si="66"/>
        <v>#DIV/0!</v>
      </c>
      <c r="R326" s="46" t="e">
        <f t="shared" si="67"/>
        <v>#DIV/0!</v>
      </c>
      <c r="S326" s="46" t="e">
        <f t="shared" si="68"/>
        <v>#DIV/0!</v>
      </c>
      <c r="T326" s="46" t="e">
        <f t="shared" ref="T326:T389" si="77">IF(S326=1,"Früh / précoce",IF(S326=2,"Möglicherweise Früh / éventuellement précoce", IF(S326=3,"Durchschnittlich / Normal",IF(S326=4,"Möglicherweise spät / éventuellement tardif","Spät / Tardif"))))</f>
        <v>#DIV/0!</v>
      </c>
      <c r="U326" s="66" t="e">
        <f t="shared" si="69"/>
        <v>#DIV/0!</v>
      </c>
      <c r="V326" s="66" t="e">
        <f>IF(A326="m",VLOOKUP(P326,Berechnung_Male!$A$1:$D$42,AA326,TRUE),VLOOKUP(Eingabeblatt!P326,Berechnung_Female!$A$1:$D$42,AA326,TRUE))</f>
        <v>#DIV/0!</v>
      </c>
      <c r="W326" s="47" t="e">
        <f t="shared" si="70"/>
        <v>#DIV/0!</v>
      </c>
      <c r="Z326" s="48"/>
      <c r="AA326" s="38" t="e">
        <f t="shared" si="71"/>
        <v>#DIV/0!</v>
      </c>
    </row>
    <row r="327" spans="1:27" s="38" customFormat="1" ht="15" customHeight="1">
      <c r="A327" s="57"/>
      <c r="B327" s="55"/>
      <c r="C327" s="57"/>
      <c r="D327" s="57"/>
      <c r="E327" s="55"/>
      <c r="F327" s="50"/>
      <c r="G327" s="74"/>
      <c r="H327" s="44">
        <f t="shared" si="72"/>
        <v>0</v>
      </c>
      <c r="I327" s="42"/>
      <c r="J327" s="50"/>
      <c r="K327" s="50"/>
      <c r="L327" s="66">
        <f t="shared" si="73"/>
        <v>0</v>
      </c>
      <c r="M327" s="43">
        <f t="shared" si="74"/>
        <v>0</v>
      </c>
      <c r="N327" s="44">
        <f t="shared" si="75"/>
        <v>0</v>
      </c>
      <c r="O327" s="45" t="e">
        <f t="shared" si="65"/>
        <v>#DIV/0!</v>
      </c>
      <c r="P327" s="45" t="e">
        <f t="shared" si="76"/>
        <v>#DIV/0!</v>
      </c>
      <c r="Q327" s="68" t="e">
        <f t="shared" si="66"/>
        <v>#DIV/0!</v>
      </c>
      <c r="R327" s="46" t="e">
        <f t="shared" si="67"/>
        <v>#DIV/0!</v>
      </c>
      <c r="S327" s="46" t="e">
        <f t="shared" si="68"/>
        <v>#DIV/0!</v>
      </c>
      <c r="T327" s="46" t="e">
        <f t="shared" si="77"/>
        <v>#DIV/0!</v>
      </c>
      <c r="U327" s="66" t="e">
        <f t="shared" si="69"/>
        <v>#DIV/0!</v>
      </c>
      <c r="V327" s="66" t="e">
        <f>IF(A327="m",VLOOKUP(P327,Berechnung_Male!$A$1:$D$42,AA327,TRUE),VLOOKUP(Eingabeblatt!P327,Berechnung_Female!$A$1:$D$42,AA327,TRUE))</f>
        <v>#DIV/0!</v>
      </c>
      <c r="W327" s="47" t="e">
        <f t="shared" si="70"/>
        <v>#DIV/0!</v>
      </c>
      <c r="Z327" s="48"/>
      <c r="AA327" s="38" t="e">
        <f t="shared" si="71"/>
        <v>#DIV/0!</v>
      </c>
    </row>
    <row r="328" spans="1:27" s="38" customFormat="1" ht="15" customHeight="1">
      <c r="A328" s="57"/>
      <c r="B328" s="55"/>
      <c r="C328" s="57"/>
      <c r="D328" s="57"/>
      <c r="E328" s="55"/>
      <c r="F328" s="50"/>
      <c r="G328" s="74"/>
      <c r="H328" s="44">
        <f t="shared" si="72"/>
        <v>0</v>
      </c>
      <c r="I328" s="42"/>
      <c r="J328" s="50"/>
      <c r="K328" s="50"/>
      <c r="L328" s="66">
        <f t="shared" si="73"/>
        <v>0</v>
      </c>
      <c r="M328" s="43">
        <f t="shared" si="74"/>
        <v>0</v>
      </c>
      <c r="N328" s="44">
        <f t="shared" si="75"/>
        <v>0</v>
      </c>
      <c r="O328" s="45" t="e">
        <f t="shared" si="65"/>
        <v>#DIV/0!</v>
      </c>
      <c r="P328" s="45" t="e">
        <f t="shared" si="76"/>
        <v>#DIV/0!</v>
      </c>
      <c r="Q328" s="68" t="e">
        <f t="shared" si="66"/>
        <v>#DIV/0!</v>
      </c>
      <c r="R328" s="46" t="e">
        <f t="shared" si="67"/>
        <v>#DIV/0!</v>
      </c>
      <c r="S328" s="46" t="e">
        <f t="shared" si="68"/>
        <v>#DIV/0!</v>
      </c>
      <c r="T328" s="46" t="e">
        <f t="shared" si="77"/>
        <v>#DIV/0!</v>
      </c>
      <c r="U328" s="66" t="e">
        <f t="shared" si="69"/>
        <v>#DIV/0!</v>
      </c>
      <c r="V328" s="66" t="e">
        <f>IF(A328="m",VLOOKUP(P328,Berechnung_Male!$A$1:$D$42,AA328,TRUE),VLOOKUP(Eingabeblatt!P328,Berechnung_Female!$A$1:$D$42,AA328,TRUE))</f>
        <v>#DIV/0!</v>
      </c>
      <c r="W328" s="47" t="e">
        <f t="shared" si="70"/>
        <v>#DIV/0!</v>
      </c>
      <c r="Z328" s="48"/>
      <c r="AA328" s="38" t="e">
        <f t="shared" si="71"/>
        <v>#DIV/0!</v>
      </c>
    </row>
    <row r="329" spans="1:27" s="38" customFormat="1" ht="15" customHeight="1">
      <c r="A329" s="57"/>
      <c r="B329" s="55"/>
      <c r="C329" s="57"/>
      <c r="D329" s="57"/>
      <c r="E329" s="55"/>
      <c r="F329" s="50"/>
      <c r="G329" s="74"/>
      <c r="H329" s="44">
        <f t="shared" si="72"/>
        <v>0</v>
      </c>
      <c r="I329" s="42"/>
      <c r="J329" s="50"/>
      <c r="K329" s="50"/>
      <c r="L329" s="66">
        <f t="shared" si="73"/>
        <v>0</v>
      </c>
      <c r="M329" s="43">
        <f t="shared" si="74"/>
        <v>0</v>
      </c>
      <c r="N329" s="44">
        <f t="shared" si="75"/>
        <v>0</v>
      </c>
      <c r="O329" s="45" t="e">
        <f t="shared" si="65"/>
        <v>#DIV/0!</v>
      </c>
      <c r="P329" s="45" t="e">
        <f t="shared" si="76"/>
        <v>#DIV/0!</v>
      </c>
      <c r="Q329" s="68" t="e">
        <f t="shared" si="66"/>
        <v>#DIV/0!</v>
      </c>
      <c r="R329" s="46" t="e">
        <f t="shared" si="67"/>
        <v>#DIV/0!</v>
      </c>
      <c r="S329" s="46" t="e">
        <f t="shared" si="68"/>
        <v>#DIV/0!</v>
      </c>
      <c r="T329" s="46" t="e">
        <f t="shared" si="77"/>
        <v>#DIV/0!</v>
      </c>
      <c r="U329" s="66" t="e">
        <f t="shared" si="69"/>
        <v>#DIV/0!</v>
      </c>
      <c r="V329" s="66" t="e">
        <f>IF(A329="m",VLOOKUP(P329,Berechnung_Male!$A$1:$D$42,AA329,TRUE),VLOOKUP(Eingabeblatt!P329,Berechnung_Female!$A$1:$D$42,AA329,TRUE))</f>
        <v>#DIV/0!</v>
      </c>
      <c r="W329" s="47" t="e">
        <f t="shared" si="70"/>
        <v>#DIV/0!</v>
      </c>
      <c r="Z329" s="48"/>
      <c r="AA329" s="38" t="e">
        <f t="shared" si="71"/>
        <v>#DIV/0!</v>
      </c>
    </row>
    <row r="330" spans="1:27" s="38" customFormat="1" ht="15" customHeight="1">
      <c r="A330" s="57"/>
      <c r="B330" s="55"/>
      <c r="C330" s="57"/>
      <c r="D330" s="57"/>
      <c r="E330" s="55"/>
      <c r="F330" s="50"/>
      <c r="G330" s="74"/>
      <c r="H330" s="44">
        <f t="shared" si="72"/>
        <v>0</v>
      </c>
      <c r="I330" s="42"/>
      <c r="J330" s="50"/>
      <c r="K330" s="50"/>
      <c r="L330" s="66">
        <f t="shared" si="73"/>
        <v>0</v>
      </c>
      <c r="M330" s="43">
        <f t="shared" si="74"/>
        <v>0</v>
      </c>
      <c r="N330" s="44">
        <f t="shared" si="75"/>
        <v>0</v>
      </c>
      <c r="O330" s="45" t="e">
        <f t="shared" si="65"/>
        <v>#DIV/0!</v>
      </c>
      <c r="P330" s="45" t="e">
        <f t="shared" si="76"/>
        <v>#DIV/0!</v>
      </c>
      <c r="Q330" s="68" t="e">
        <f t="shared" si="66"/>
        <v>#DIV/0!</v>
      </c>
      <c r="R330" s="46" t="e">
        <f t="shared" si="67"/>
        <v>#DIV/0!</v>
      </c>
      <c r="S330" s="46" t="e">
        <f t="shared" si="68"/>
        <v>#DIV/0!</v>
      </c>
      <c r="T330" s="46" t="e">
        <f t="shared" si="77"/>
        <v>#DIV/0!</v>
      </c>
      <c r="U330" s="66" t="e">
        <f t="shared" si="69"/>
        <v>#DIV/0!</v>
      </c>
      <c r="V330" s="66" t="e">
        <f>IF(A330="m",VLOOKUP(P330,Berechnung_Male!$A$1:$D$42,AA330,TRUE),VLOOKUP(Eingabeblatt!P330,Berechnung_Female!$A$1:$D$42,AA330,TRUE))</f>
        <v>#DIV/0!</v>
      </c>
      <c r="W330" s="47" t="e">
        <f t="shared" si="70"/>
        <v>#DIV/0!</v>
      </c>
      <c r="Z330" s="48"/>
      <c r="AA330" s="38" t="e">
        <f t="shared" si="71"/>
        <v>#DIV/0!</v>
      </c>
    </row>
    <row r="331" spans="1:27" s="38" customFormat="1" ht="15" customHeight="1">
      <c r="A331" s="57"/>
      <c r="B331" s="55"/>
      <c r="C331" s="57"/>
      <c r="D331" s="57"/>
      <c r="E331" s="55"/>
      <c r="F331" s="50"/>
      <c r="G331" s="74"/>
      <c r="H331" s="44">
        <f t="shared" si="72"/>
        <v>0</v>
      </c>
      <c r="I331" s="42"/>
      <c r="J331" s="50"/>
      <c r="K331" s="50"/>
      <c r="L331" s="66">
        <f t="shared" si="73"/>
        <v>0</v>
      </c>
      <c r="M331" s="43">
        <f t="shared" si="74"/>
        <v>0</v>
      </c>
      <c r="N331" s="44">
        <f t="shared" si="75"/>
        <v>0</v>
      </c>
      <c r="O331" s="45" t="e">
        <f t="shared" si="65"/>
        <v>#DIV/0!</v>
      </c>
      <c r="P331" s="45" t="e">
        <f t="shared" si="76"/>
        <v>#DIV/0!</v>
      </c>
      <c r="Q331" s="68" t="e">
        <f t="shared" si="66"/>
        <v>#DIV/0!</v>
      </c>
      <c r="R331" s="46" t="e">
        <f t="shared" si="67"/>
        <v>#DIV/0!</v>
      </c>
      <c r="S331" s="46" t="e">
        <f t="shared" si="68"/>
        <v>#DIV/0!</v>
      </c>
      <c r="T331" s="46" t="e">
        <f t="shared" si="77"/>
        <v>#DIV/0!</v>
      </c>
      <c r="U331" s="66" t="e">
        <f t="shared" si="69"/>
        <v>#DIV/0!</v>
      </c>
      <c r="V331" s="66" t="e">
        <f>IF(A331="m",VLOOKUP(P331,Berechnung_Male!$A$1:$D$42,AA331,TRUE),VLOOKUP(Eingabeblatt!P331,Berechnung_Female!$A$1:$D$42,AA331,TRUE))</f>
        <v>#DIV/0!</v>
      </c>
      <c r="W331" s="47" t="e">
        <f t="shared" si="70"/>
        <v>#DIV/0!</v>
      </c>
      <c r="Z331" s="48"/>
      <c r="AA331" s="38" t="e">
        <f t="shared" si="71"/>
        <v>#DIV/0!</v>
      </c>
    </row>
    <row r="332" spans="1:27" s="38" customFormat="1" ht="15" customHeight="1">
      <c r="A332" s="57"/>
      <c r="B332" s="55"/>
      <c r="C332" s="57"/>
      <c r="D332" s="57"/>
      <c r="E332" s="55"/>
      <c r="F332" s="50"/>
      <c r="G332" s="74"/>
      <c r="H332" s="44">
        <f t="shared" si="72"/>
        <v>0</v>
      </c>
      <c r="I332" s="42"/>
      <c r="J332" s="50"/>
      <c r="K332" s="50"/>
      <c r="L332" s="66">
        <f t="shared" si="73"/>
        <v>0</v>
      </c>
      <c r="M332" s="43">
        <f t="shared" si="74"/>
        <v>0</v>
      </c>
      <c r="N332" s="44">
        <f t="shared" si="75"/>
        <v>0</v>
      </c>
      <c r="O332" s="45" t="e">
        <f t="shared" si="65"/>
        <v>#DIV/0!</v>
      </c>
      <c r="P332" s="45" t="e">
        <f t="shared" si="76"/>
        <v>#DIV/0!</v>
      </c>
      <c r="Q332" s="68" t="e">
        <f t="shared" si="66"/>
        <v>#DIV/0!</v>
      </c>
      <c r="R332" s="46" t="e">
        <f t="shared" si="67"/>
        <v>#DIV/0!</v>
      </c>
      <c r="S332" s="46" t="e">
        <f t="shared" si="68"/>
        <v>#DIV/0!</v>
      </c>
      <c r="T332" s="46" t="e">
        <f t="shared" si="77"/>
        <v>#DIV/0!</v>
      </c>
      <c r="U332" s="66" t="e">
        <f t="shared" si="69"/>
        <v>#DIV/0!</v>
      </c>
      <c r="V332" s="66" t="e">
        <f>IF(A332="m",VLOOKUP(P332,Berechnung_Male!$A$1:$D$42,AA332,TRUE),VLOOKUP(Eingabeblatt!P332,Berechnung_Female!$A$1:$D$42,AA332,TRUE))</f>
        <v>#DIV/0!</v>
      </c>
      <c r="W332" s="47" t="e">
        <f t="shared" si="70"/>
        <v>#DIV/0!</v>
      </c>
      <c r="Z332" s="48"/>
      <c r="AA332" s="38" t="e">
        <f t="shared" si="71"/>
        <v>#DIV/0!</v>
      </c>
    </row>
    <row r="333" spans="1:27" s="38" customFormat="1" ht="15" customHeight="1">
      <c r="A333" s="57"/>
      <c r="B333" s="55"/>
      <c r="C333" s="57"/>
      <c r="D333" s="57"/>
      <c r="E333" s="55"/>
      <c r="F333" s="50"/>
      <c r="G333" s="74"/>
      <c r="H333" s="44">
        <f t="shared" si="72"/>
        <v>0</v>
      </c>
      <c r="I333" s="42"/>
      <c r="J333" s="50"/>
      <c r="K333" s="50"/>
      <c r="L333" s="66">
        <f t="shared" si="73"/>
        <v>0</v>
      </c>
      <c r="M333" s="43">
        <f t="shared" si="74"/>
        <v>0</v>
      </c>
      <c r="N333" s="44">
        <f t="shared" si="75"/>
        <v>0</v>
      </c>
      <c r="O333" s="45" t="e">
        <f t="shared" si="65"/>
        <v>#DIV/0!</v>
      </c>
      <c r="P333" s="45" t="e">
        <f t="shared" si="76"/>
        <v>#DIV/0!</v>
      </c>
      <c r="Q333" s="68" t="e">
        <f t="shared" si="66"/>
        <v>#DIV/0!</v>
      </c>
      <c r="R333" s="46" t="e">
        <f t="shared" si="67"/>
        <v>#DIV/0!</v>
      </c>
      <c r="S333" s="46" t="e">
        <f t="shared" si="68"/>
        <v>#DIV/0!</v>
      </c>
      <c r="T333" s="46" t="e">
        <f t="shared" si="77"/>
        <v>#DIV/0!</v>
      </c>
      <c r="U333" s="66" t="e">
        <f t="shared" si="69"/>
        <v>#DIV/0!</v>
      </c>
      <c r="V333" s="66" t="e">
        <f>IF(A333="m",VLOOKUP(P333,Berechnung_Male!$A$1:$D$42,AA333,TRUE),VLOOKUP(Eingabeblatt!P333,Berechnung_Female!$A$1:$D$42,AA333,TRUE))</f>
        <v>#DIV/0!</v>
      </c>
      <c r="W333" s="47" t="e">
        <f t="shared" si="70"/>
        <v>#DIV/0!</v>
      </c>
      <c r="Z333" s="48"/>
      <c r="AA333" s="38" t="e">
        <f t="shared" si="71"/>
        <v>#DIV/0!</v>
      </c>
    </row>
    <row r="334" spans="1:27" s="38" customFormat="1" ht="15" customHeight="1">
      <c r="A334" s="57"/>
      <c r="B334" s="55"/>
      <c r="C334" s="57"/>
      <c r="D334" s="57"/>
      <c r="E334" s="55"/>
      <c r="F334" s="50"/>
      <c r="G334" s="74"/>
      <c r="H334" s="44">
        <f t="shared" si="72"/>
        <v>0</v>
      </c>
      <c r="I334" s="42"/>
      <c r="J334" s="50"/>
      <c r="K334" s="50"/>
      <c r="L334" s="66">
        <f t="shared" si="73"/>
        <v>0</v>
      </c>
      <c r="M334" s="43">
        <f t="shared" si="74"/>
        <v>0</v>
      </c>
      <c r="N334" s="44">
        <f t="shared" si="75"/>
        <v>0</v>
      </c>
      <c r="O334" s="45" t="e">
        <f t="shared" si="65"/>
        <v>#DIV/0!</v>
      </c>
      <c r="P334" s="45" t="e">
        <f t="shared" si="76"/>
        <v>#DIV/0!</v>
      </c>
      <c r="Q334" s="68" t="e">
        <f t="shared" si="66"/>
        <v>#DIV/0!</v>
      </c>
      <c r="R334" s="46" t="e">
        <f t="shared" si="67"/>
        <v>#DIV/0!</v>
      </c>
      <c r="S334" s="46" t="e">
        <f t="shared" si="68"/>
        <v>#DIV/0!</v>
      </c>
      <c r="T334" s="46" t="e">
        <f t="shared" si="77"/>
        <v>#DIV/0!</v>
      </c>
      <c r="U334" s="66" t="e">
        <f t="shared" si="69"/>
        <v>#DIV/0!</v>
      </c>
      <c r="V334" s="66" t="e">
        <f>IF(A334="m",VLOOKUP(P334,Berechnung_Male!$A$1:$D$42,AA334,TRUE),VLOOKUP(Eingabeblatt!P334,Berechnung_Female!$A$1:$D$42,AA334,TRUE))</f>
        <v>#DIV/0!</v>
      </c>
      <c r="W334" s="47" t="e">
        <f t="shared" si="70"/>
        <v>#DIV/0!</v>
      </c>
      <c r="Z334" s="48"/>
      <c r="AA334" s="38" t="e">
        <f t="shared" si="71"/>
        <v>#DIV/0!</v>
      </c>
    </row>
    <row r="335" spans="1:27" s="38" customFormat="1" ht="15" customHeight="1">
      <c r="A335" s="57"/>
      <c r="B335" s="55"/>
      <c r="C335" s="57"/>
      <c r="D335" s="57"/>
      <c r="E335" s="55"/>
      <c r="F335" s="50"/>
      <c r="G335" s="74"/>
      <c r="H335" s="44">
        <f t="shared" si="72"/>
        <v>0</v>
      </c>
      <c r="I335" s="42"/>
      <c r="J335" s="50"/>
      <c r="K335" s="50"/>
      <c r="L335" s="66">
        <f t="shared" si="73"/>
        <v>0</v>
      </c>
      <c r="M335" s="43">
        <f t="shared" si="74"/>
        <v>0</v>
      </c>
      <c r="N335" s="44">
        <f t="shared" si="75"/>
        <v>0</v>
      </c>
      <c r="O335" s="45" t="e">
        <f t="shared" si="65"/>
        <v>#DIV/0!</v>
      </c>
      <c r="P335" s="45" t="e">
        <f t="shared" si="76"/>
        <v>#DIV/0!</v>
      </c>
      <c r="Q335" s="68" t="e">
        <f t="shared" si="66"/>
        <v>#DIV/0!</v>
      </c>
      <c r="R335" s="46" t="e">
        <f t="shared" si="67"/>
        <v>#DIV/0!</v>
      </c>
      <c r="S335" s="46" t="e">
        <f t="shared" si="68"/>
        <v>#DIV/0!</v>
      </c>
      <c r="T335" s="46" t="e">
        <f t="shared" si="77"/>
        <v>#DIV/0!</v>
      </c>
      <c r="U335" s="66" t="e">
        <f t="shared" si="69"/>
        <v>#DIV/0!</v>
      </c>
      <c r="V335" s="66" t="e">
        <f>IF(A335="m",VLOOKUP(P335,Berechnung_Male!$A$1:$D$42,AA335,TRUE),VLOOKUP(Eingabeblatt!P335,Berechnung_Female!$A$1:$D$42,AA335,TRUE))</f>
        <v>#DIV/0!</v>
      </c>
      <c r="W335" s="47" t="e">
        <f t="shared" si="70"/>
        <v>#DIV/0!</v>
      </c>
      <c r="Z335" s="48"/>
      <c r="AA335" s="38" t="e">
        <f t="shared" si="71"/>
        <v>#DIV/0!</v>
      </c>
    </row>
    <row r="336" spans="1:27" s="38" customFormat="1" ht="15" customHeight="1">
      <c r="A336" s="57"/>
      <c r="B336" s="55"/>
      <c r="C336" s="57"/>
      <c r="D336" s="57"/>
      <c r="E336" s="55"/>
      <c r="F336" s="50"/>
      <c r="G336" s="74"/>
      <c r="H336" s="44">
        <f t="shared" si="72"/>
        <v>0</v>
      </c>
      <c r="I336" s="42"/>
      <c r="J336" s="50"/>
      <c r="K336" s="50"/>
      <c r="L336" s="66">
        <f t="shared" si="73"/>
        <v>0</v>
      </c>
      <c r="M336" s="43">
        <f t="shared" si="74"/>
        <v>0</v>
      </c>
      <c r="N336" s="44">
        <f t="shared" si="75"/>
        <v>0</v>
      </c>
      <c r="O336" s="45" t="e">
        <f t="shared" si="65"/>
        <v>#DIV/0!</v>
      </c>
      <c r="P336" s="45" t="e">
        <f t="shared" si="76"/>
        <v>#DIV/0!</v>
      </c>
      <c r="Q336" s="68" t="e">
        <f t="shared" si="66"/>
        <v>#DIV/0!</v>
      </c>
      <c r="R336" s="46" t="e">
        <f t="shared" si="67"/>
        <v>#DIV/0!</v>
      </c>
      <c r="S336" s="46" t="e">
        <f t="shared" si="68"/>
        <v>#DIV/0!</v>
      </c>
      <c r="T336" s="46" t="e">
        <f t="shared" si="77"/>
        <v>#DIV/0!</v>
      </c>
      <c r="U336" s="66" t="e">
        <f t="shared" si="69"/>
        <v>#DIV/0!</v>
      </c>
      <c r="V336" s="66" t="e">
        <f>IF(A336="m",VLOOKUP(P336,Berechnung_Male!$A$1:$D$42,AA336,TRUE),VLOOKUP(Eingabeblatt!P336,Berechnung_Female!$A$1:$D$42,AA336,TRUE))</f>
        <v>#DIV/0!</v>
      </c>
      <c r="W336" s="47" t="e">
        <f t="shared" si="70"/>
        <v>#DIV/0!</v>
      </c>
      <c r="Z336" s="48"/>
      <c r="AA336" s="38" t="e">
        <f t="shared" si="71"/>
        <v>#DIV/0!</v>
      </c>
    </row>
    <row r="337" spans="1:27" s="38" customFormat="1" ht="15" customHeight="1">
      <c r="A337" s="57"/>
      <c r="B337" s="55"/>
      <c r="C337" s="57"/>
      <c r="D337" s="57"/>
      <c r="E337" s="55"/>
      <c r="F337" s="50"/>
      <c r="G337" s="74"/>
      <c r="H337" s="44">
        <f t="shared" si="72"/>
        <v>0</v>
      </c>
      <c r="I337" s="42"/>
      <c r="J337" s="50"/>
      <c r="K337" s="50"/>
      <c r="L337" s="66">
        <f t="shared" si="73"/>
        <v>0</v>
      </c>
      <c r="M337" s="43">
        <f t="shared" si="74"/>
        <v>0</v>
      </c>
      <c r="N337" s="44">
        <f t="shared" si="75"/>
        <v>0</v>
      </c>
      <c r="O337" s="45" t="e">
        <f t="shared" si="65"/>
        <v>#DIV/0!</v>
      </c>
      <c r="P337" s="45" t="e">
        <f t="shared" si="76"/>
        <v>#DIV/0!</v>
      </c>
      <c r="Q337" s="68" t="e">
        <f t="shared" si="66"/>
        <v>#DIV/0!</v>
      </c>
      <c r="R337" s="46" t="e">
        <f t="shared" si="67"/>
        <v>#DIV/0!</v>
      </c>
      <c r="S337" s="46" t="e">
        <f t="shared" si="68"/>
        <v>#DIV/0!</v>
      </c>
      <c r="T337" s="46" t="e">
        <f t="shared" si="77"/>
        <v>#DIV/0!</v>
      </c>
      <c r="U337" s="66" t="e">
        <f t="shared" si="69"/>
        <v>#DIV/0!</v>
      </c>
      <c r="V337" s="66" t="e">
        <f>IF(A337="m",VLOOKUP(P337,Berechnung_Male!$A$1:$D$42,AA337,TRUE),VLOOKUP(Eingabeblatt!P337,Berechnung_Female!$A$1:$D$42,AA337,TRUE))</f>
        <v>#DIV/0!</v>
      </c>
      <c r="W337" s="47" t="e">
        <f t="shared" si="70"/>
        <v>#DIV/0!</v>
      </c>
      <c r="Z337" s="48"/>
      <c r="AA337" s="38" t="e">
        <f t="shared" si="71"/>
        <v>#DIV/0!</v>
      </c>
    </row>
    <row r="338" spans="1:27" s="38" customFormat="1" ht="15" customHeight="1">
      <c r="A338" s="57"/>
      <c r="B338" s="55"/>
      <c r="C338" s="57"/>
      <c r="D338" s="57"/>
      <c r="E338" s="55"/>
      <c r="F338" s="50"/>
      <c r="G338" s="74"/>
      <c r="H338" s="44">
        <f t="shared" si="72"/>
        <v>0</v>
      </c>
      <c r="I338" s="42"/>
      <c r="J338" s="50"/>
      <c r="K338" s="50"/>
      <c r="L338" s="66">
        <f t="shared" si="73"/>
        <v>0</v>
      </c>
      <c r="M338" s="43">
        <f t="shared" si="74"/>
        <v>0</v>
      </c>
      <c r="N338" s="44">
        <f t="shared" si="75"/>
        <v>0</v>
      </c>
      <c r="O338" s="45" t="e">
        <f t="shared" si="65"/>
        <v>#DIV/0!</v>
      </c>
      <c r="P338" s="45" t="e">
        <f t="shared" si="76"/>
        <v>#DIV/0!</v>
      </c>
      <c r="Q338" s="68" t="e">
        <f t="shared" si="66"/>
        <v>#DIV/0!</v>
      </c>
      <c r="R338" s="46" t="e">
        <f t="shared" si="67"/>
        <v>#DIV/0!</v>
      </c>
      <c r="S338" s="46" t="e">
        <f t="shared" si="68"/>
        <v>#DIV/0!</v>
      </c>
      <c r="T338" s="46" t="e">
        <f t="shared" si="77"/>
        <v>#DIV/0!</v>
      </c>
      <c r="U338" s="66" t="e">
        <f t="shared" si="69"/>
        <v>#DIV/0!</v>
      </c>
      <c r="V338" s="66" t="e">
        <f>IF(A338="m",VLOOKUP(P338,Berechnung_Male!$A$1:$D$42,AA338,TRUE),VLOOKUP(Eingabeblatt!P338,Berechnung_Female!$A$1:$D$42,AA338,TRUE))</f>
        <v>#DIV/0!</v>
      </c>
      <c r="W338" s="47" t="e">
        <f t="shared" si="70"/>
        <v>#DIV/0!</v>
      </c>
      <c r="Z338" s="48"/>
      <c r="AA338" s="38" t="e">
        <f t="shared" si="71"/>
        <v>#DIV/0!</v>
      </c>
    </row>
    <row r="339" spans="1:27" s="38" customFormat="1" ht="15" customHeight="1">
      <c r="A339" s="57"/>
      <c r="B339" s="55"/>
      <c r="C339" s="57"/>
      <c r="D339" s="57"/>
      <c r="E339" s="55"/>
      <c r="F339" s="50"/>
      <c r="G339" s="74"/>
      <c r="H339" s="44">
        <f t="shared" si="72"/>
        <v>0</v>
      </c>
      <c r="I339" s="42"/>
      <c r="J339" s="50"/>
      <c r="K339" s="50"/>
      <c r="L339" s="66">
        <f t="shared" si="73"/>
        <v>0</v>
      </c>
      <c r="M339" s="43">
        <f t="shared" si="74"/>
        <v>0</v>
      </c>
      <c r="N339" s="44">
        <f t="shared" si="75"/>
        <v>0</v>
      </c>
      <c r="O339" s="45" t="e">
        <f t="shared" si="65"/>
        <v>#DIV/0!</v>
      </c>
      <c r="P339" s="45" t="e">
        <f t="shared" si="76"/>
        <v>#DIV/0!</v>
      </c>
      <c r="Q339" s="68" t="e">
        <f t="shared" si="66"/>
        <v>#DIV/0!</v>
      </c>
      <c r="R339" s="46" t="e">
        <f t="shared" si="67"/>
        <v>#DIV/0!</v>
      </c>
      <c r="S339" s="46" t="e">
        <f t="shared" si="68"/>
        <v>#DIV/0!</v>
      </c>
      <c r="T339" s="46" t="e">
        <f t="shared" si="77"/>
        <v>#DIV/0!</v>
      </c>
      <c r="U339" s="66" t="e">
        <f t="shared" si="69"/>
        <v>#DIV/0!</v>
      </c>
      <c r="V339" s="66" t="e">
        <f>IF(A339="m",VLOOKUP(P339,Berechnung_Male!$A$1:$D$42,AA339,TRUE),VLOOKUP(Eingabeblatt!P339,Berechnung_Female!$A$1:$D$42,AA339,TRUE))</f>
        <v>#DIV/0!</v>
      </c>
      <c r="W339" s="47" t="e">
        <f t="shared" si="70"/>
        <v>#DIV/0!</v>
      </c>
      <c r="Z339" s="48"/>
      <c r="AA339" s="38" t="e">
        <f t="shared" si="71"/>
        <v>#DIV/0!</v>
      </c>
    </row>
    <row r="340" spans="1:27" s="38" customFormat="1" ht="15" customHeight="1">
      <c r="A340" s="57"/>
      <c r="B340" s="55"/>
      <c r="C340" s="57"/>
      <c r="D340" s="57"/>
      <c r="E340" s="55"/>
      <c r="F340" s="50"/>
      <c r="G340" s="74"/>
      <c r="H340" s="44">
        <f t="shared" si="72"/>
        <v>0</v>
      </c>
      <c r="I340" s="42"/>
      <c r="J340" s="50"/>
      <c r="K340" s="50"/>
      <c r="L340" s="66">
        <f t="shared" si="73"/>
        <v>0</v>
      </c>
      <c r="M340" s="43">
        <f t="shared" si="74"/>
        <v>0</v>
      </c>
      <c r="N340" s="44">
        <f t="shared" si="75"/>
        <v>0</v>
      </c>
      <c r="O340" s="45" t="e">
        <f t="shared" si="65"/>
        <v>#DIV/0!</v>
      </c>
      <c r="P340" s="45" t="e">
        <f t="shared" si="76"/>
        <v>#DIV/0!</v>
      </c>
      <c r="Q340" s="68" t="e">
        <f t="shared" si="66"/>
        <v>#DIV/0!</v>
      </c>
      <c r="R340" s="46" t="e">
        <f t="shared" si="67"/>
        <v>#DIV/0!</v>
      </c>
      <c r="S340" s="46" t="e">
        <f t="shared" si="68"/>
        <v>#DIV/0!</v>
      </c>
      <c r="T340" s="46" t="e">
        <f t="shared" si="77"/>
        <v>#DIV/0!</v>
      </c>
      <c r="U340" s="66" t="e">
        <f t="shared" si="69"/>
        <v>#DIV/0!</v>
      </c>
      <c r="V340" s="66" t="e">
        <f>IF(A340="m",VLOOKUP(P340,Berechnung_Male!$A$1:$D$42,AA340,TRUE),VLOOKUP(Eingabeblatt!P340,Berechnung_Female!$A$1:$D$42,AA340,TRUE))</f>
        <v>#DIV/0!</v>
      </c>
      <c r="W340" s="47" t="e">
        <f t="shared" si="70"/>
        <v>#DIV/0!</v>
      </c>
      <c r="Z340" s="48"/>
      <c r="AA340" s="38" t="e">
        <f t="shared" si="71"/>
        <v>#DIV/0!</v>
      </c>
    </row>
    <row r="341" spans="1:27" s="38" customFormat="1" ht="15" customHeight="1">
      <c r="A341" s="57"/>
      <c r="B341" s="55"/>
      <c r="C341" s="57"/>
      <c r="D341" s="57"/>
      <c r="E341" s="55"/>
      <c r="F341" s="50"/>
      <c r="G341" s="74"/>
      <c r="H341" s="44">
        <f t="shared" si="72"/>
        <v>0</v>
      </c>
      <c r="I341" s="42"/>
      <c r="J341" s="50"/>
      <c r="K341" s="50"/>
      <c r="L341" s="66">
        <f t="shared" si="73"/>
        <v>0</v>
      </c>
      <c r="M341" s="43">
        <f t="shared" si="74"/>
        <v>0</v>
      </c>
      <c r="N341" s="44">
        <f t="shared" si="75"/>
        <v>0</v>
      </c>
      <c r="O341" s="45" t="e">
        <f t="shared" si="65"/>
        <v>#DIV/0!</v>
      </c>
      <c r="P341" s="45" t="e">
        <f t="shared" si="76"/>
        <v>#DIV/0!</v>
      </c>
      <c r="Q341" s="68" t="e">
        <f t="shared" si="66"/>
        <v>#DIV/0!</v>
      </c>
      <c r="R341" s="46" t="e">
        <f t="shared" si="67"/>
        <v>#DIV/0!</v>
      </c>
      <c r="S341" s="46" t="e">
        <f t="shared" si="68"/>
        <v>#DIV/0!</v>
      </c>
      <c r="T341" s="46" t="e">
        <f t="shared" si="77"/>
        <v>#DIV/0!</v>
      </c>
      <c r="U341" s="66" t="e">
        <f t="shared" si="69"/>
        <v>#DIV/0!</v>
      </c>
      <c r="V341" s="66" t="e">
        <f>IF(A341="m",VLOOKUP(P341,Berechnung_Male!$A$1:$D$42,AA341,TRUE),VLOOKUP(Eingabeblatt!P341,Berechnung_Female!$A$1:$D$42,AA341,TRUE))</f>
        <v>#DIV/0!</v>
      </c>
      <c r="W341" s="47" t="e">
        <f t="shared" si="70"/>
        <v>#DIV/0!</v>
      </c>
      <c r="Z341" s="48"/>
      <c r="AA341" s="38" t="e">
        <f t="shared" si="71"/>
        <v>#DIV/0!</v>
      </c>
    </row>
    <row r="342" spans="1:27" s="38" customFormat="1" ht="15" customHeight="1">
      <c r="A342" s="57"/>
      <c r="B342" s="55"/>
      <c r="C342" s="57"/>
      <c r="D342" s="57"/>
      <c r="E342" s="55"/>
      <c r="F342" s="50"/>
      <c r="G342" s="74"/>
      <c r="H342" s="44">
        <f t="shared" si="72"/>
        <v>0</v>
      </c>
      <c r="I342" s="42"/>
      <c r="J342" s="50"/>
      <c r="K342" s="50"/>
      <c r="L342" s="66">
        <f t="shared" si="73"/>
        <v>0</v>
      </c>
      <c r="M342" s="43">
        <f t="shared" si="74"/>
        <v>0</v>
      </c>
      <c r="N342" s="44">
        <f t="shared" si="75"/>
        <v>0</v>
      </c>
      <c r="O342" s="45" t="e">
        <f t="shared" si="65"/>
        <v>#DIV/0!</v>
      </c>
      <c r="P342" s="45" t="e">
        <f t="shared" si="76"/>
        <v>#DIV/0!</v>
      </c>
      <c r="Q342" s="68" t="e">
        <f t="shared" si="66"/>
        <v>#DIV/0!</v>
      </c>
      <c r="R342" s="46" t="e">
        <f t="shared" si="67"/>
        <v>#DIV/0!</v>
      </c>
      <c r="S342" s="46" t="e">
        <f t="shared" si="68"/>
        <v>#DIV/0!</v>
      </c>
      <c r="T342" s="46" t="e">
        <f t="shared" si="77"/>
        <v>#DIV/0!</v>
      </c>
      <c r="U342" s="66" t="e">
        <f t="shared" si="69"/>
        <v>#DIV/0!</v>
      </c>
      <c r="V342" s="66" t="e">
        <f>IF(A342="m",VLOOKUP(P342,Berechnung_Male!$A$1:$D$42,AA342,TRUE),VLOOKUP(Eingabeblatt!P342,Berechnung_Female!$A$1:$D$42,AA342,TRUE))</f>
        <v>#DIV/0!</v>
      </c>
      <c r="W342" s="47" t="e">
        <f t="shared" si="70"/>
        <v>#DIV/0!</v>
      </c>
      <c r="Z342" s="48"/>
      <c r="AA342" s="38" t="e">
        <f t="shared" si="71"/>
        <v>#DIV/0!</v>
      </c>
    </row>
    <row r="343" spans="1:27" s="38" customFormat="1" ht="15" customHeight="1">
      <c r="A343" s="57"/>
      <c r="B343" s="55"/>
      <c r="C343" s="57"/>
      <c r="D343" s="57"/>
      <c r="E343" s="55"/>
      <c r="F343" s="50"/>
      <c r="G343" s="74"/>
      <c r="H343" s="44">
        <f t="shared" si="72"/>
        <v>0</v>
      </c>
      <c r="I343" s="42"/>
      <c r="J343" s="50"/>
      <c r="K343" s="50"/>
      <c r="L343" s="66">
        <f t="shared" si="73"/>
        <v>0</v>
      </c>
      <c r="M343" s="43">
        <f t="shared" si="74"/>
        <v>0</v>
      </c>
      <c r="N343" s="44">
        <f t="shared" si="75"/>
        <v>0</v>
      </c>
      <c r="O343" s="45" t="e">
        <f t="shared" si="65"/>
        <v>#DIV/0!</v>
      </c>
      <c r="P343" s="45" t="e">
        <f t="shared" si="76"/>
        <v>#DIV/0!</v>
      </c>
      <c r="Q343" s="68" t="e">
        <f t="shared" si="66"/>
        <v>#DIV/0!</v>
      </c>
      <c r="R343" s="46" t="e">
        <f t="shared" si="67"/>
        <v>#DIV/0!</v>
      </c>
      <c r="S343" s="46" t="e">
        <f t="shared" si="68"/>
        <v>#DIV/0!</v>
      </c>
      <c r="T343" s="46" t="e">
        <f t="shared" si="77"/>
        <v>#DIV/0!</v>
      </c>
      <c r="U343" s="66" t="e">
        <f t="shared" si="69"/>
        <v>#DIV/0!</v>
      </c>
      <c r="V343" s="66" t="e">
        <f>IF(A343="m",VLOOKUP(P343,Berechnung_Male!$A$1:$D$42,AA343,TRUE),VLOOKUP(Eingabeblatt!P343,Berechnung_Female!$A$1:$D$42,AA343,TRUE))</f>
        <v>#DIV/0!</v>
      </c>
      <c r="W343" s="47" t="e">
        <f t="shared" si="70"/>
        <v>#DIV/0!</v>
      </c>
      <c r="Z343" s="48"/>
      <c r="AA343" s="38" t="e">
        <f t="shared" si="71"/>
        <v>#DIV/0!</v>
      </c>
    </row>
    <row r="344" spans="1:27" s="38" customFormat="1" ht="15" customHeight="1">
      <c r="A344" s="57"/>
      <c r="B344" s="55"/>
      <c r="C344" s="57"/>
      <c r="D344" s="57"/>
      <c r="E344" s="55"/>
      <c r="F344" s="50"/>
      <c r="G344" s="74"/>
      <c r="H344" s="44">
        <f t="shared" si="72"/>
        <v>0</v>
      </c>
      <c r="I344" s="42"/>
      <c r="J344" s="50"/>
      <c r="K344" s="50"/>
      <c r="L344" s="66">
        <f t="shared" si="73"/>
        <v>0</v>
      </c>
      <c r="M344" s="43">
        <f t="shared" si="74"/>
        <v>0</v>
      </c>
      <c r="N344" s="44">
        <f t="shared" si="75"/>
        <v>0</v>
      </c>
      <c r="O344" s="45" t="e">
        <f t="shared" si="65"/>
        <v>#DIV/0!</v>
      </c>
      <c r="P344" s="45" t="e">
        <f t="shared" si="76"/>
        <v>#DIV/0!</v>
      </c>
      <c r="Q344" s="68" t="e">
        <f t="shared" si="66"/>
        <v>#DIV/0!</v>
      </c>
      <c r="R344" s="46" t="e">
        <f t="shared" si="67"/>
        <v>#DIV/0!</v>
      </c>
      <c r="S344" s="46" t="e">
        <f t="shared" si="68"/>
        <v>#DIV/0!</v>
      </c>
      <c r="T344" s="46" t="e">
        <f t="shared" si="77"/>
        <v>#DIV/0!</v>
      </c>
      <c r="U344" s="66" t="e">
        <f t="shared" si="69"/>
        <v>#DIV/0!</v>
      </c>
      <c r="V344" s="66" t="e">
        <f>IF(A344="m",VLOOKUP(P344,Berechnung_Male!$A$1:$D$42,AA344,TRUE),VLOOKUP(Eingabeblatt!P344,Berechnung_Female!$A$1:$D$42,AA344,TRUE))</f>
        <v>#DIV/0!</v>
      </c>
      <c r="W344" s="47" t="e">
        <f t="shared" si="70"/>
        <v>#DIV/0!</v>
      </c>
      <c r="Z344" s="48"/>
      <c r="AA344" s="38" t="e">
        <f t="shared" si="71"/>
        <v>#DIV/0!</v>
      </c>
    </row>
    <row r="345" spans="1:27" s="38" customFormat="1" ht="15" customHeight="1">
      <c r="A345" s="57"/>
      <c r="B345" s="55"/>
      <c r="C345" s="57"/>
      <c r="D345" s="57"/>
      <c r="E345" s="55"/>
      <c r="F345" s="50"/>
      <c r="G345" s="74"/>
      <c r="H345" s="44">
        <f t="shared" si="72"/>
        <v>0</v>
      </c>
      <c r="I345" s="42"/>
      <c r="J345" s="50"/>
      <c r="K345" s="50"/>
      <c r="L345" s="66">
        <f t="shared" si="73"/>
        <v>0</v>
      </c>
      <c r="M345" s="43">
        <f t="shared" si="74"/>
        <v>0</v>
      </c>
      <c r="N345" s="44">
        <f t="shared" si="75"/>
        <v>0</v>
      </c>
      <c r="O345" s="45" t="e">
        <f t="shared" si="65"/>
        <v>#DIV/0!</v>
      </c>
      <c r="P345" s="45" t="e">
        <f t="shared" si="76"/>
        <v>#DIV/0!</v>
      </c>
      <c r="Q345" s="68" t="e">
        <f t="shared" si="66"/>
        <v>#DIV/0!</v>
      </c>
      <c r="R345" s="46" t="e">
        <f t="shared" si="67"/>
        <v>#DIV/0!</v>
      </c>
      <c r="S345" s="46" t="e">
        <f t="shared" si="68"/>
        <v>#DIV/0!</v>
      </c>
      <c r="T345" s="46" t="e">
        <f t="shared" si="77"/>
        <v>#DIV/0!</v>
      </c>
      <c r="U345" s="66" t="e">
        <f t="shared" si="69"/>
        <v>#DIV/0!</v>
      </c>
      <c r="V345" s="66" t="e">
        <f>IF(A345="m",VLOOKUP(P345,Berechnung_Male!$A$1:$D$42,AA345,TRUE),VLOOKUP(Eingabeblatt!P345,Berechnung_Female!$A$1:$D$42,AA345,TRUE))</f>
        <v>#DIV/0!</v>
      </c>
      <c r="W345" s="47" t="e">
        <f t="shared" si="70"/>
        <v>#DIV/0!</v>
      </c>
      <c r="Z345" s="48"/>
      <c r="AA345" s="38" t="e">
        <f t="shared" si="71"/>
        <v>#DIV/0!</v>
      </c>
    </row>
    <row r="346" spans="1:27" s="38" customFormat="1" ht="15" customHeight="1">
      <c r="A346" s="57"/>
      <c r="B346" s="55"/>
      <c r="C346" s="57"/>
      <c r="D346" s="57"/>
      <c r="E346" s="55"/>
      <c r="F346" s="50"/>
      <c r="G346" s="74"/>
      <c r="H346" s="44">
        <f t="shared" si="72"/>
        <v>0</v>
      </c>
      <c r="I346" s="42"/>
      <c r="J346" s="50"/>
      <c r="K346" s="50"/>
      <c r="L346" s="66">
        <f t="shared" si="73"/>
        <v>0</v>
      </c>
      <c r="M346" s="43">
        <f t="shared" si="74"/>
        <v>0</v>
      </c>
      <c r="N346" s="44">
        <f t="shared" si="75"/>
        <v>0</v>
      </c>
      <c r="O346" s="45" t="e">
        <f t="shared" si="65"/>
        <v>#DIV/0!</v>
      </c>
      <c r="P346" s="45" t="e">
        <f t="shared" si="76"/>
        <v>#DIV/0!</v>
      </c>
      <c r="Q346" s="68" t="e">
        <f t="shared" si="66"/>
        <v>#DIV/0!</v>
      </c>
      <c r="R346" s="46" t="e">
        <f t="shared" si="67"/>
        <v>#DIV/0!</v>
      </c>
      <c r="S346" s="46" t="e">
        <f t="shared" si="68"/>
        <v>#DIV/0!</v>
      </c>
      <c r="T346" s="46" t="e">
        <f t="shared" si="77"/>
        <v>#DIV/0!</v>
      </c>
      <c r="U346" s="66" t="e">
        <f t="shared" si="69"/>
        <v>#DIV/0!</v>
      </c>
      <c r="V346" s="66" t="e">
        <f>IF(A346="m",VLOOKUP(P346,Berechnung_Male!$A$1:$D$42,AA346,TRUE),VLOOKUP(Eingabeblatt!P346,Berechnung_Female!$A$1:$D$42,AA346,TRUE))</f>
        <v>#DIV/0!</v>
      </c>
      <c r="W346" s="47" t="e">
        <f t="shared" si="70"/>
        <v>#DIV/0!</v>
      </c>
      <c r="Z346" s="48"/>
      <c r="AA346" s="38" t="e">
        <f t="shared" si="71"/>
        <v>#DIV/0!</v>
      </c>
    </row>
    <row r="347" spans="1:27" s="38" customFormat="1" ht="15" customHeight="1">
      <c r="A347" s="57"/>
      <c r="B347" s="55"/>
      <c r="C347" s="57"/>
      <c r="D347" s="57"/>
      <c r="E347" s="55"/>
      <c r="F347" s="50"/>
      <c r="G347" s="74"/>
      <c r="H347" s="44">
        <f t="shared" si="72"/>
        <v>0</v>
      </c>
      <c r="I347" s="42"/>
      <c r="J347" s="50"/>
      <c r="K347" s="50"/>
      <c r="L347" s="66">
        <f t="shared" si="73"/>
        <v>0</v>
      </c>
      <c r="M347" s="43">
        <f t="shared" si="74"/>
        <v>0</v>
      </c>
      <c r="N347" s="44">
        <f t="shared" si="75"/>
        <v>0</v>
      </c>
      <c r="O347" s="45" t="e">
        <f t="shared" si="65"/>
        <v>#DIV/0!</v>
      </c>
      <c r="P347" s="45" t="e">
        <f t="shared" si="76"/>
        <v>#DIV/0!</v>
      </c>
      <c r="Q347" s="68" t="e">
        <f t="shared" si="66"/>
        <v>#DIV/0!</v>
      </c>
      <c r="R347" s="46" t="e">
        <f t="shared" si="67"/>
        <v>#DIV/0!</v>
      </c>
      <c r="S347" s="46" t="e">
        <f t="shared" si="68"/>
        <v>#DIV/0!</v>
      </c>
      <c r="T347" s="46" t="e">
        <f t="shared" si="77"/>
        <v>#DIV/0!</v>
      </c>
      <c r="U347" s="66" t="e">
        <f t="shared" si="69"/>
        <v>#DIV/0!</v>
      </c>
      <c r="V347" s="66" t="e">
        <f>IF(A347="m",VLOOKUP(P347,Berechnung_Male!$A$1:$D$42,AA347,TRUE),VLOOKUP(Eingabeblatt!P347,Berechnung_Female!$A$1:$D$42,AA347,TRUE))</f>
        <v>#DIV/0!</v>
      </c>
      <c r="W347" s="47" t="e">
        <f t="shared" si="70"/>
        <v>#DIV/0!</v>
      </c>
      <c r="Z347" s="48"/>
      <c r="AA347" s="38" t="e">
        <f t="shared" si="71"/>
        <v>#DIV/0!</v>
      </c>
    </row>
    <row r="348" spans="1:27" s="38" customFormat="1" ht="15" customHeight="1">
      <c r="A348" s="57"/>
      <c r="B348" s="55"/>
      <c r="C348" s="57"/>
      <c r="D348" s="57"/>
      <c r="E348" s="55"/>
      <c r="F348" s="50"/>
      <c r="G348" s="74"/>
      <c r="H348" s="44">
        <f t="shared" si="72"/>
        <v>0</v>
      </c>
      <c r="I348" s="42"/>
      <c r="J348" s="50"/>
      <c r="K348" s="50"/>
      <c r="L348" s="66">
        <f t="shared" si="73"/>
        <v>0</v>
      </c>
      <c r="M348" s="43">
        <f t="shared" si="74"/>
        <v>0</v>
      </c>
      <c r="N348" s="44">
        <f t="shared" si="75"/>
        <v>0</v>
      </c>
      <c r="O348" s="45" t="e">
        <f t="shared" si="65"/>
        <v>#DIV/0!</v>
      </c>
      <c r="P348" s="45" t="e">
        <f t="shared" si="76"/>
        <v>#DIV/0!</v>
      </c>
      <c r="Q348" s="68" t="e">
        <f t="shared" si="66"/>
        <v>#DIV/0!</v>
      </c>
      <c r="R348" s="46" t="e">
        <f t="shared" si="67"/>
        <v>#DIV/0!</v>
      </c>
      <c r="S348" s="46" t="e">
        <f t="shared" si="68"/>
        <v>#DIV/0!</v>
      </c>
      <c r="T348" s="46" t="e">
        <f t="shared" si="77"/>
        <v>#DIV/0!</v>
      </c>
      <c r="U348" s="66" t="e">
        <f t="shared" si="69"/>
        <v>#DIV/0!</v>
      </c>
      <c r="V348" s="66" t="e">
        <f>IF(A348="m",VLOOKUP(P348,Berechnung_Male!$A$1:$D$42,AA348,TRUE),VLOOKUP(Eingabeblatt!P348,Berechnung_Female!$A$1:$D$42,AA348,TRUE))</f>
        <v>#DIV/0!</v>
      </c>
      <c r="W348" s="47" t="e">
        <f t="shared" si="70"/>
        <v>#DIV/0!</v>
      </c>
      <c r="Z348" s="48"/>
      <c r="AA348" s="38" t="e">
        <f t="shared" si="71"/>
        <v>#DIV/0!</v>
      </c>
    </row>
    <row r="349" spans="1:27" s="38" customFormat="1" ht="15" customHeight="1">
      <c r="A349" s="57"/>
      <c r="B349" s="55"/>
      <c r="C349" s="57"/>
      <c r="D349" s="57"/>
      <c r="E349" s="55"/>
      <c r="F349" s="50"/>
      <c r="G349" s="74"/>
      <c r="H349" s="44">
        <f t="shared" si="72"/>
        <v>0</v>
      </c>
      <c r="I349" s="42"/>
      <c r="J349" s="50"/>
      <c r="K349" s="50"/>
      <c r="L349" s="66">
        <f t="shared" si="73"/>
        <v>0</v>
      </c>
      <c r="M349" s="43">
        <f t="shared" si="74"/>
        <v>0</v>
      </c>
      <c r="N349" s="44">
        <f t="shared" si="75"/>
        <v>0</v>
      </c>
      <c r="O349" s="45" t="e">
        <f t="shared" si="65"/>
        <v>#DIV/0!</v>
      </c>
      <c r="P349" s="45" t="e">
        <f t="shared" si="76"/>
        <v>#DIV/0!</v>
      </c>
      <c r="Q349" s="68" t="e">
        <f t="shared" si="66"/>
        <v>#DIV/0!</v>
      </c>
      <c r="R349" s="46" t="e">
        <f t="shared" si="67"/>
        <v>#DIV/0!</v>
      </c>
      <c r="S349" s="46" t="e">
        <f t="shared" si="68"/>
        <v>#DIV/0!</v>
      </c>
      <c r="T349" s="46" t="e">
        <f t="shared" si="77"/>
        <v>#DIV/0!</v>
      </c>
      <c r="U349" s="66" t="e">
        <f t="shared" si="69"/>
        <v>#DIV/0!</v>
      </c>
      <c r="V349" s="66" t="e">
        <f>IF(A349="m",VLOOKUP(P349,Berechnung_Male!$A$1:$D$42,AA349,TRUE),VLOOKUP(Eingabeblatt!P349,Berechnung_Female!$A$1:$D$42,AA349,TRUE))</f>
        <v>#DIV/0!</v>
      </c>
      <c r="W349" s="47" t="e">
        <f t="shared" si="70"/>
        <v>#DIV/0!</v>
      </c>
      <c r="Z349" s="48"/>
      <c r="AA349" s="38" t="e">
        <f t="shared" si="71"/>
        <v>#DIV/0!</v>
      </c>
    </row>
    <row r="350" spans="1:27" s="38" customFormat="1" ht="15" customHeight="1">
      <c r="A350" s="57"/>
      <c r="B350" s="55"/>
      <c r="C350" s="57"/>
      <c r="D350" s="57"/>
      <c r="E350" s="55"/>
      <c r="F350" s="50"/>
      <c r="G350" s="74"/>
      <c r="H350" s="44">
        <f t="shared" si="72"/>
        <v>0</v>
      </c>
      <c r="I350" s="42"/>
      <c r="J350" s="50"/>
      <c r="K350" s="50"/>
      <c r="L350" s="66">
        <f t="shared" si="73"/>
        <v>0</v>
      </c>
      <c r="M350" s="43">
        <f t="shared" si="74"/>
        <v>0</v>
      </c>
      <c r="N350" s="44">
        <f t="shared" si="75"/>
        <v>0</v>
      </c>
      <c r="O350" s="45" t="e">
        <f t="shared" si="65"/>
        <v>#DIV/0!</v>
      </c>
      <c r="P350" s="45" t="e">
        <f t="shared" si="76"/>
        <v>#DIV/0!</v>
      </c>
      <c r="Q350" s="68" t="e">
        <f t="shared" si="66"/>
        <v>#DIV/0!</v>
      </c>
      <c r="R350" s="46" t="e">
        <f t="shared" si="67"/>
        <v>#DIV/0!</v>
      </c>
      <c r="S350" s="46" t="e">
        <f t="shared" si="68"/>
        <v>#DIV/0!</v>
      </c>
      <c r="T350" s="46" t="e">
        <f t="shared" si="77"/>
        <v>#DIV/0!</v>
      </c>
      <c r="U350" s="66" t="e">
        <f t="shared" si="69"/>
        <v>#DIV/0!</v>
      </c>
      <c r="V350" s="66" t="e">
        <f>IF(A350="m",VLOOKUP(P350,Berechnung_Male!$A$1:$D$42,AA350,TRUE),VLOOKUP(Eingabeblatt!P350,Berechnung_Female!$A$1:$D$42,AA350,TRUE))</f>
        <v>#DIV/0!</v>
      </c>
      <c r="W350" s="47" t="e">
        <f t="shared" si="70"/>
        <v>#DIV/0!</v>
      </c>
      <c r="Z350" s="48"/>
      <c r="AA350" s="38" t="e">
        <f t="shared" si="71"/>
        <v>#DIV/0!</v>
      </c>
    </row>
    <row r="351" spans="1:27" s="38" customFormat="1" ht="15" customHeight="1">
      <c r="A351" s="57"/>
      <c r="B351" s="55"/>
      <c r="C351" s="57"/>
      <c r="D351" s="57"/>
      <c r="E351" s="55"/>
      <c r="F351" s="50"/>
      <c r="G351" s="74"/>
      <c r="H351" s="44">
        <f t="shared" si="72"/>
        <v>0</v>
      </c>
      <c r="I351" s="42"/>
      <c r="J351" s="50"/>
      <c r="K351" s="50"/>
      <c r="L351" s="66">
        <f t="shared" si="73"/>
        <v>0</v>
      </c>
      <c r="M351" s="43">
        <f t="shared" si="74"/>
        <v>0</v>
      </c>
      <c r="N351" s="44">
        <f t="shared" si="75"/>
        <v>0</v>
      </c>
      <c r="O351" s="45" t="e">
        <f t="shared" si="65"/>
        <v>#DIV/0!</v>
      </c>
      <c r="P351" s="45" t="e">
        <f t="shared" si="76"/>
        <v>#DIV/0!</v>
      </c>
      <c r="Q351" s="68" t="e">
        <f t="shared" si="66"/>
        <v>#DIV/0!</v>
      </c>
      <c r="R351" s="46" t="e">
        <f t="shared" si="67"/>
        <v>#DIV/0!</v>
      </c>
      <c r="S351" s="46" t="e">
        <f t="shared" si="68"/>
        <v>#DIV/0!</v>
      </c>
      <c r="T351" s="46" t="e">
        <f t="shared" si="77"/>
        <v>#DIV/0!</v>
      </c>
      <c r="U351" s="66" t="e">
        <f t="shared" si="69"/>
        <v>#DIV/0!</v>
      </c>
      <c r="V351" s="66" t="e">
        <f>IF(A351="m",VLOOKUP(P351,Berechnung_Male!$A$1:$D$42,AA351,TRUE),VLOOKUP(Eingabeblatt!P351,Berechnung_Female!$A$1:$D$42,AA351,TRUE))</f>
        <v>#DIV/0!</v>
      </c>
      <c r="W351" s="47" t="e">
        <f t="shared" si="70"/>
        <v>#DIV/0!</v>
      </c>
      <c r="Z351" s="48"/>
      <c r="AA351" s="38" t="e">
        <f t="shared" si="71"/>
        <v>#DIV/0!</v>
      </c>
    </row>
    <row r="352" spans="1:27" s="38" customFormat="1" ht="15" customHeight="1">
      <c r="A352" s="57"/>
      <c r="B352" s="55"/>
      <c r="C352" s="57"/>
      <c r="D352" s="57"/>
      <c r="E352" s="55"/>
      <c r="F352" s="50"/>
      <c r="G352" s="74"/>
      <c r="H352" s="44">
        <f t="shared" si="72"/>
        <v>0</v>
      </c>
      <c r="I352" s="42"/>
      <c r="J352" s="50"/>
      <c r="K352" s="50"/>
      <c r="L352" s="66">
        <f t="shared" si="73"/>
        <v>0</v>
      </c>
      <c r="M352" s="43">
        <f t="shared" si="74"/>
        <v>0</v>
      </c>
      <c r="N352" s="44">
        <f t="shared" si="75"/>
        <v>0</v>
      </c>
      <c r="O352" s="45" t="e">
        <f t="shared" si="65"/>
        <v>#DIV/0!</v>
      </c>
      <c r="P352" s="45" t="e">
        <f t="shared" si="76"/>
        <v>#DIV/0!</v>
      </c>
      <c r="Q352" s="68" t="e">
        <f t="shared" si="66"/>
        <v>#DIV/0!</v>
      </c>
      <c r="R352" s="46" t="e">
        <f t="shared" si="67"/>
        <v>#DIV/0!</v>
      </c>
      <c r="S352" s="46" t="e">
        <f t="shared" si="68"/>
        <v>#DIV/0!</v>
      </c>
      <c r="T352" s="46" t="e">
        <f t="shared" si="77"/>
        <v>#DIV/0!</v>
      </c>
      <c r="U352" s="66" t="e">
        <f t="shared" si="69"/>
        <v>#DIV/0!</v>
      </c>
      <c r="V352" s="66" t="e">
        <f>IF(A352="m",VLOOKUP(P352,Berechnung_Male!$A$1:$D$42,AA352,TRUE),VLOOKUP(Eingabeblatt!P352,Berechnung_Female!$A$1:$D$42,AA352,TRUE))</f>
        <v>#DIV/0!</v>
      </c>
      <c r="W352" s="47" t="e">
        <f t="shared" si="70"/>
        <v>#DIV/0!</v>
      </c>
      <c r="Z352" s="48"/>
      <c r="AA352" s="38" t="e">
        <f t="shared" si="71"/>
        <v>#DIV/0!</v>
      </c>
    </row>
    <row r="353" spans="1:27" s="38" customFormat="1" ht="15" customHeight="1">
      <c r="A353" s="57"/>
      <c r="B353" s="55"/>
      <c r="C353" s="57"/>
      <c r="D353" s="57"/>
      <c r="E353" s="55"/>
      <c r="F353" s="50"/>
      <c r="G353" s="74"/>
      <c r="H353" s="44">
        <f t="shared" si="72"/>
        <v>0</v>
      </c>
      <c r="I353" s="42"/>
      <c r="J353" s="50"/>
      <c r="K353" s="50"/>
      <c r="L353" s="66">
        <f t="shared" si="73"/>
        <v>0</v>
      </c>
      <c r="M353" s="43">
        <f t="shared" si="74"/>
        <v>0</v>
      </c>
      <c r="N353" s="44">
        <f t="shared" si="75"/>
        <v>0</v>
      </c>
      <c r="O353" s="45" t="e">
        <f t="shared" si="65"/>
        <v>#DIV/0!</v>
      </c>
      <c r="P353" s="45" t="e">
        <f t="shared" si="76"/>
        <v>#DIV/0!</v>
      </c>
      <c r="Q353" s="68" t="e">
        <f t="shared" si="66"/>
        <v>#DIV/0!</v>
      </c>
      <c r="R353" s="46" t="e">
        <f t="shared" si="67"/>
        <v>#DIV/0!</v>
      </c>
      <c r="S353" s="46" t="e">
        <f t="shared" si="68"/>
        <v>#DIV/0!</v>
      </c>
      <c r="T353" s="46" t="e">
        <f t="shared" si="77"/>
        <v>#DIV/0!</v>
      </c>
      <c r="U353" s="66" t="e">
        <f t="shared" si="69"/>
        <v>#DIV/0!</v>
      </c>
      <c r="V353" s="66" t="e">
        <f>IF(A353="m",VLOOKUP(P353,Berechnung_Male!$A$1:$D$42,AA353,TRUE),VLOOKUP(Eingabeblatt!P353,Berechnung_Female!$A$1:$D$42,AA353,TRUE))</f>
        <v>#DIV/0!</v>
      </c>
      <c r="W353" s="47" t="e">
        <f t="shared" si="70"/>
        <v>#DIV/0!</v>
      </c>
      <c r="Z353" s="48"/>
      <c r="AA353" s="38" t="e">
        <f t="shared" si="71"/>
        <v>#DIV/0!</v>
      </c>
    </row>
    <row r="354" spans="1:27" s="38" customFormat="1" ht="15" customHeight="1">
      <c r="A354" s="57"/>
      <c r="B354" s="55"/>
      <c r="C354" s="57"/>
      <c r="D354" s="57"/>
      <c r="E354" s="55"/>
      <c r="F354" s="50"/>
      <c r="G354" s="74"/>
      <c r="H354" s="44">
        <f t="shared" si="72"/>
        <v>0</v>
      </c>
      <c r="I354" s="42"/>
      <c r="J354" s="50"/>
      <c r="K354" s="50"/>
      <c r="L354" s="66">
        <f t="shared" si="73"/>
        <v>0</v>
      </c>
      <c r="M354" s="43">
        <f t="shared" si="74"/>
        <v>0</v>
      </c>
      <c r="N354" s="44">
        <f t="shared" si="75"/>
        <v>0</v>
      </c>
      <c r="O354" s="45" t="e">
        <f t="shared" si="65"/>
        <v>#DIV/0!</v>
      </c>
      <c r="P354" s="45" t="e">
        <f t="shared" si="76"/>
        <v>#DIV/0!</v>
      </c>
      <c r="Q354" s="68" t="e">
        <f t="shared" si="66"/>
        <v>#DIV/0!</v>
      </c>
      <c r="R354" s="46" t="e">
        <f t="shared" si="67"/>
        <v>#DIV/0!</v>
      </c>
      <c r="S354" s="46" t="e">
        <f t="shared" si="68"/>
        <v>#DIV/0!</v>
      </c>
      <c r="T354" s="46" t="e">
        <f t="shared" si="77"/>
        <v>#DIV/0!</v>
      </c>
      <c r="U354" s="66" t="e">
        <f t="shared" si="69"/>
        <v>#DIV/0!</v>
      </c>
      <c r="V354" s="66" t="e">
        <f>IF(A354="m",VLOOKUP(P354,Berechnung_Male!$A$1:$D$42,AA354,TRUE),VLOOKUP(Eingabeblatt!P354,Berechnung_Female!$A$1:$D$42,AA354,TRUE))</f>
        <v>#DIV/0!</v>
      </c>
      <c r="W354" s="47" t="e">
        <f t="shared" si="70"/>
        <v>#DIV/0!</v>
      </c>
      <c r="Z354" s="48"/>
      <c r="AA354" s="38" t="e">
        <f t="shared" si="71"/>
        <v>#DIV/0!</v>
      </c>
    </row>
    <row r="355" spans="1:27" s="38" customFormat="1" ht="15" customHeight="1">
      <c r="A355" s="57"/>
      <c r="B355" s="55"/>
      <c r="C355" s="57"/>
      <c r="D355" s="57"/>
      <c r="E355" s="55"/>
      <c r="F355" s="50"/>
      <c r="G355" s="74"/>
      <c r="H355" s="44">
        <f t="shared" si="72"/>
        <v>0</v>
      </c>
      <c r="I355" s="42"/>
      <c r="J355" s="50"/>
      <c r="K355" s="50"/>
      <c r="L355" s="66">
        <f t="shared" si="73"/>
        <v>0</v>
      </c>
      <c r="M355" s="43">
        <f t="shared" si="74"/>
        <v>0</v>
      </c>
      <c r="N355" s="44">
        <f t="shared" si="75"/>
        <v>0</v>
      </c>
      <c r="O355" s="45" t="e">
        <f t="shared" si="65"/>
        <v>#DIV/0!</v>
      </c>
      <c r="P355" s="45" t="e">
        <f t="shared" si="76"/>
        <v>#DIV/0!</v>
      </c>
      <c r="Q355" s="68" t="e">
        <f t="shared" si="66"/>
        <v>#DIV/0!</v>
      </c>
      <c r="R355" s="46" t="e">
        <f t="shared" si="67"/>
        <v>#DIV/0!</v>
      </c>
      <c r="S355" s="46" t="e">
        <f t="shared" si="68"/>
        <v>#DIV/0!</v>
      </c>
      <c r="T355" s="46" t="e">
        <f t="shared" si="77"/>
        <v>#DIV/0!</v>
      </c>
      <c r="U355" s="66" t="e">
        <f t="shared" si="69"/>
        <v>#DIV/0!</v>
      </c>
      <c r="V355" s="66" t="e">
        <f>IF(A355="m",VLOOKUP(P355,Berechnung_Male!$A$1:$D$42,AA355,TRUE),VLOOKUP(Eingabeblatt!P355,Berechnung_Female!$A$1:$D$42,AA355,TRUE))</f>
        <v>#DIV/0!</v>
      </c>
      <c r="W355" s="47" t="e">
        <f t="shared" si="70"/>
        <v>#DIV/0!</v>
      </c>
      <c r="Z355" s="48"/>
      <c r="AA355" s="38" t="e">
        <f t="shared" si="71"/>
        <v>#DIV/0!</v>
      </c>
    </row>
    <row r="356" spans="1:27" s="38" customFormat="1" ht="15" customHeight="1">
      <c r="A356" s="57"/>
      <c r="B356" s="55"/>
      <c r="C356" s="57"/>
      <c r="D356" s="57"/>
      <c r="E356" s="55"/>
      <c r="F356" s="50"/>
      <c r="G356" s="74"/>
      <c r="H356" s="44">
        <f t="shared" si="72"/>
        <v>0</v>
      </c>
      <c r="I356" s="42"/>
      <c r="J356" s="50"/>
      <c r="K356" s="50"/>
      <c r="L356" s="66">
        <f t="shared" si="73"/>
        <v>0</v>
      </c>
      <c r="M356" s="43">
        <f t="shared" si="74"/>
        <v>0</v>
      </c>
      <c r="N356" s="44">
        <f t="shared" si="75"/>
        <v>0</v>
      </c>
      <c r="O356" s="45" t="e">
        <f t="shared" si="65"/>
        <v>#DIV/0!</v>
      </c>
      <c r="P356" s="45" t="e">
        <f t="shared" si="76"/>
        <v>#DIV/0!</v>
      </c>
      <c r="Q356" s="68" t="e">
        <f t="shared" si="66"/>
        <v>#DIV/0!</v>
      </c>
      <c r="R356" s="46" t="e">
        <f t="shared" si="67"/>
        <v>#DIV/0!</v>
      </c>
      <c r="S356" s="46" t="e">
        <f t="shared" si="68"/>
        <v>#DIV/0!</v>
      </c>
      <c r="T356" s="46" t="e">
        <f t="shared" si="77"/>
        <v>#DIV/0!</v>
      </c>
      <c r="U356" s="66" t="e">
        <f t="shared" si="69"/>
        <v>#DIV/0!</v>
      </c>
      <c r="V356" s="66" t="e">
        <f>IF(A356="m",VLOOKUP(P356,Berechnung_Male!$A$1:$D$42,AA356,TRUE),VLOOKUP(Eingabeblatt!P356,Berechnung_Female!$A$1:$D$42,AA356,TRUE))</f>
        <v>#DIV/0!</v>
      </c>
      <c r="W356" s="47" t="e">
        <f t="shared" si="70"/>
        <v>#DIV/0!</v>
      </c>
      <c r="Z356" s="48"/>
      <c r="AA356" s="38" t="e">
        <f t="shared" si="71"/>
        <v>#DIV/0!</v>
      </c>
    </row>
    <row r="357" spans="1:27" s="38" customFormat="1" ht="15" customHeight="1">
      <c r="A357" s="57"/>
      <c r="B357" s="55"/>
      <c r="C357" s="57"/>
      <c r="D357" s="57"/>
      <c r="E357" s="55"/>
      <c r="F357" s="50"/>
      <c r="G357" s="74"/>
      <c r="H357" s="44">
        <f t="shared" si="72"/>
        <v>0</v>
      </c>
      <c r="I357" s="42"/>
      <c r="J357" s="50"/>
      <c r="K357" s="50"/>
      <c r="L357" s="66">
        <f t="shared" si="73"/>
        <v>0</v>
      </c>
      <c r="M357" s="43">
        <f t="shared" si="74"/>
        <v>0</v>
      </c>
      <c r="N357" s="44">
        <f t="shared" si="75"/>
        <v>0</v>
      </c>
      <c r="O357" s="45" t="e">
        <f t="shared" si="65"/>
        <v>#DIV/0!</v>
      </c>
      <c r="P357" s="45" t="e">
        <f t="shared" si="76"/>
        <v>#DIV/0!</v>
      </c>
      <c r="Q357" s="68" t="e">
        <f t="shared" si="66"/>
        <v>#DIV/0!</v>
      </c>
      <c r="R357" s="46" t="e">
        <f t="shared" si="67"/>
        <v>#DIV/0!</v>
      </c>
      <c r="S357" s="46" t="e">
        <f t="shared" si="68"/>
        <v>#DIV/0!</v>
      </c>
      <c r="T357" s="46" t="e">
        <f t="shared" si="77"/>
        <v>#DIV/0!</v>
      </c>
      <c r="U357" s="66" t="e">
        <f t="shared" si="69"/>
        <v>#DIV/0!</v>
      </c>
      <c r="V357" s="66" t="e">
        <f>IF(A357="m",VLOOKUP(P357,Berechnung_Male!$A$1:$D$42,AA357,TRUE),VLOOKUP(Eingabeblatt!P357,Berechnung_Female!$A$1:$D$42,AA357,TRUE))</f>
        <v>#DIV/0!</v>
      </c>
      <c r="W357" s="47" t="e">
        <f t="shared" si="70"/>
        <v>#DIV/0!</v>
      </c>
      <c r="Z357" s="48"/>
      <c r="AA357" s="38" t="e">
        <f t="shared" si="71"/>
        <v>#DIV/0!</v>
      </c>
    </row>
    <row r="358" spans="1:27" s="38" customFormat="1" ht="15" customHeight="1">
      <c r="A358" s="57"/>
      <c r="B358" s="55"/>
      <c r="C358" s="57"/>
      <c r="D358" s="57"/>
      <c r="E358" s="55"/>
      <c r="F358" s="50"/>
      <c r="G358" s="74"/>
      <c r="H358" s="44">
        <f t="shared" si="72"/>
        <v>0</v>
      </c>
      <c r="I358" s="42"/>
      <c r="J358" s="50"/>
      <c r="K358" s="50"/>
      <c r="L358" s="66">
        <f t="shared" si="73"/>
        <v>0</v>
      </c>
      <c r="M358" s="43">
        <f t="shared" si="74"/>
        <v>0</v>
      </c>
      <c r="N358" s="44">
        <f t="shared" si="75"/>
        <v>0</v>
      </c>
      <c r="O358" s="45" t="e">
        <f t="shared" si="65"/>
        <v>#DIV/0!</v>
      </c>
      <c r="P358" s="45" t="e">
        <f t="shared" si="76"/>
        <v>#DIV/0!</v>
      </c>
      <c r="Q358" s="68" t="e">
        <f t="shared" si="66"/>
        <v>#DIV/0!</v>
      </c>
      <c r="R358" s="46" t="e">
        <f t="shared" si="67"/>
        <v>#DIV/0!</v>
      </c>
      <c r="S358" s="46" t="e">
        <f t="shared" si="68"/>
        <v>#DIV/0!</v>
      </c>
      <c r="T358" s="46" t="e">
        <f t="shared" si="77"/>
        <v>#DIV/0!</v>
      </c>
      <c r="U358" s="66" t="e">
        <f t="shared" si="69"/>
        <v>#DIV/0!</v>
      </c>
      <c r="V358" s="66" t="e">
        <f>IF(A358="m",VLOOKUP(P358,Berechnung_Male!$A$1:$D$42,AA358,TRUE),VLOOKUP(Eingabeblatt!P358,Berechnung_Female!$A$1:$D$42,AA358,TRUE))</f>
        <v>#DIV/0!</v>
      </c>
      <c r="W358" s="47" t="e">
        <f t="shared" si="70"/>
        <v>#DIV/0!</v>
      </c>
      <c r="Z358" s="48"/>
      <c r="AA358" s="38" t="e">
        <f t="shared" si="71"/>
        <v>#DIV/0!</v>
      </c>
    </row>
    <row r="359" spans="1:27" s="38" customFormat="1" ht="15" customHeight="1">
      <c r="A359" s="57"/>
      <c r="B359" s="55"/>
      <c r="C359" s="57"/>
      <c r="D359" s="57"/>
      <c r="E359" s="55"/>
      <c r="F359" s="50"/>
      <c r="G359" s="74"/>
      <c r="H359" s="44">
        <f t="shared" si="72"/>
        <v>0</v>
      </c>
      <c r="I359" s="42"/>
      <c r="J359" s="50"/>
      <c r="K359" s="50"/>
      <c r="L359" s="66">
        <f t="shared" si="73"/>
        <v>0</v>
      </c>
      <c r="M359" s="43">
        <f t="shared" si="74"/>
        <v>0</v>
      </c>
      <c r="N359" s="44">
        <f t="shared" si="75"/>
        <v>0</v>
      </c>
      <c r="O359" s="45" t="e">
        <f t="shared" si="65"/>
        <v>#DIV/0!</v>
      </c>
      <c r="P359" s="45" t="e">
        <f t="shared" si="76"/>
        <v>#DIV/0!</v>
      </c>
      <c r="Q359" s="68" t="e">
        <f t="shared" si="66"/>
        <v>#DIV/0!</v>
      </c>
      <c r="R359" s="46" t="e">
        <f t="shared" si="67"/>
        <v>#DIV/0!</v>
      </c>
      <c r="S359" s="46" t="e">
        <f t="shared" si="68"/>
        <v>#DIV/0!</v>
      </c>
      <c r="T359" s="46" t="e">
        <f t="shared" si="77"/>
        <v>#DIV/0!</v>
      </c>
      <c r="U359" s="66" t="e">
        <f t="shared" si="69"/>
        <v>#DIV/0!</v>
      </c>
      <c r="V359" s="66" t="e">
        <f>IF(A359="m",VLOOKUP(P359,Berechnung_Male!$A$1:$D$42,AA359,TRUE),VLOOKUP(Eingabeblatt!P359,Berechnung_Female!$A$1:$D$42,AA359,TRUE))</f>
        <v>#DIV/0!</v>
      </c>
      <c r="W359" s="47" t="e">
        <f t="shared" si="70"/>
        <v>#DIV/0!</v>
      </c>
      <c r="Z359" s="48"/>
      <c r="AA359" s="38" t="e">
        <f t="shared" si="71"/>
        <v>#DIV/0!</v>
      </c>
    </row>
    <row r="360" spans="1:27" s="38" customFormat="1" ht="15" customHeight="1">
      <c r="A360" s="57"/>
      <c r="B360" s="55"/>
      <c r="C360" s="57"/>
      <c r="D360" s="57"/>
      <c r="E360" s="55"/>
      <c r="F360" s="50"/>
      <c r="G360" s="74"/>
      <c r="H360" s="44">
        <f t="shared" si="72"/>
        <v>0</v>
      </c>
      <c r="I360" s="42"/>
      <c r="J360" s="50"/>
      <c r="K360" s="50"/>
      <c r="L360" s="66">
        <f t="shared" si="73"/>
        <v>0</v>
      </c>
      <c r="M360" s="43">
        <f t="shared" si="74"/>
        <v>0</v>
      </c>
      <c r="N360" s="44">
        <f t="shared" si="75"/>
        <v>0</v>
      </c>
      <c r="O360" s="45" t="e">
        <f t="shared" si="65"/>
        <v>#DIV/0!</v>
      </c>
      <c r="P360" s="45" t="e">
        <f t="shared" si="76"/>
        <v>#DIV/0!</v>
      </c>
      <c r="Q360" s="68" t="e">
        <f t="shared" si="66"/>
        <v>#DIV/0!</v>
      </c>
      <c r="R360" s="46" t="e">
        <f t="shared" si="67"/>
        <v>#DIV/0!</v>
      </c>
      <c r="S360" s="46" t="e">
        <f t="shared" si="68"/>
        <v>#DIV/0!</v>
      </c>
      <c r="T360" s="46" t="e">
        <f t="shared" si="77"/>
        <v>#DIV/0!</v>
      </c>
      <c r="U360" s="66" t="e">
        <f t="shared" si="69"/>
        <v>#DIV/0!</v>
      </c>
      <c r="V360" s="66" t="e">
        <f>IF(A360="m",VLOOKUP(P360,Berechnung_Male!$A$1:$D$42,AA360,TRUE),VLOOKUP(Eingabeblatt!P360,Berechnung_Female!$A$1:$D$42,AA360,TRUE))</f>
        <v>#DIV/0!</v>
      </c>
      <c r="W360" s="47" t="e">
        <f t="shared" si="70"/>
        <v>#DIV/0!</v>
      </c>
      <c r="Z360" s="48"/>
      <c r="AA360" s="38" t="e">
        <f t="shared" si="71"/>
        <v>#DIV/0!</v>
      </c>
    </row>
    <row r="361" spans="1:27" s="38" customFormat="1" ht="15" customHeight="1">
      <c r="A361" s="57"/>
      <c r="B361" s="55"/>
      <c r="C361" s="57"/>
      <c r="D361" s="57"/>
      <c r="E361" s="55"/>
      <c r="F361" s="50"/>
      <c r="G361" s="74"/>
      <c r="H361" s="44">
        <f t="shared" si="72"/>
        <v>0</v>
      </c>
      <c r="I361" s="42"/>
      <c r="J361" s="50"/>
      <c r="K361" s="50"/>
      <c r="L361" s="66">
        <f t="shared" si="73"/>
        <v>0</v>
      </c>
      <c r="M361" s="43">
        <f t="shared" si="74"/>
        <v>0</v>
      </c>
      <c r="N361" s="44">
        <f t="shared" si="75"/>
        <v>0</v>
      </c>
      <c r="O361" s="45" t="e">
        <f t="shared" si="65"/>
        <v>#DIV/0!</v>
      </c>
      <c r="P361" s="45" t="e">
        <f t="shared" si="76"/>
        <v>#DIV/0!</v>
      </c>
      <c r="Q361" s="68" t="e">
        <f t="shared" si="66"/>
        <v>#DIV/0!</v>
      </c>
      <c r="R361" s="46" t="e">
        <f t="shared" si="67"/>
        <v>#DIV/0!</v>
      </c>
      <c r="S361" s="46" t="e">
        <f t="shared" si="68"/>
        <v>#DIV/0!</v>
      </c>
      <c r="T361" s="46" t="e">
        <f t="shared" si="77"/>
        <v>#DIV/0!</v>
      </c>
      <c r="U361" s="66" t="e">
        <f t="shared" si="69"/>
        <v>#DIV/0!</v>
      </c>
      <c r="V361" s="66" t="e">
        <f>IF(A361="m",VLOOKUP(P361,Berechnung_Male!$A$1:$D$42,AA361,TRUE),VLOOKUP(Eingabeblatt!P361,Berechnung_Female!$A$1:$D$42,AA361,TRUE))</f>
        <v>#DIV/0!</v>
      </c>
      <c r="W361" s="47" t="e">
        <f t="shared" si="70"/>
        <v>#DIV/0!</v>
      </c>
      <c r="Z361" s="48"/>
      <c r="AA361" s="38" t="e">
        <f t="shared" si="71"/>
        <v>#DIV/0!</v>
      </c>
    </row>
    <row r="362" spans="1:27" s="38" customFormat="1" ht="15" customHeight="1">
      <c r="A362" s="57"/>
      <c r="B362" s="55"/>
      <c r="C362" s="57"/>
      <c r="D362" s="57"/>
      <c r="E362" s="55"/>
      <c r="F362" s="50"/>
      <c r="G362" s="74"/>
      <c r="H362" s="44">
        <f t="shared" si="72"/>
        <v>0</v>
      </c>
      <c r="I362" s="42"/>
      <c r="J362" s="50"/>
      <c r="K362" s="50"/>
      <c r="L362" s="66">
        <f t="shared" si="73"/>
        <v>0</v>
      </c>
      <c r="M362" s="43">
        <f t="shared" si="74"/>
        <v>0</v>
      </c>
      <c r="N362" s="44">
        <f t="shared" si="75"/>
        <v>0</v>
      </c>
      <c r="O362" s="45" t="e">
        <f t="shared" si="65"/>
        <v>#DIV/0!</v>
      </c>
      <c r="P362" s="45" t="e">
        <f t="shared" si="76"/>
        <v>#DIV/0!</v>
      </c>
      <c r="Q362" s="68" t="e">
        <f t="shared" si="66"/>
        <v>#DIV/0!</v>
      </c>
      <c r="R362" s="46" t="e">
        <f t="shared" si="67"/>
        <v>#DIV/0!</v>
      </c>
      <c r="S362" s="46" t="e">
        <f t="shared" si="68"/>
        <v>#DIV/0!</v>
      </c>
      <c r="T362" s="46" t="e">
        <f t="shared" si="77"/>
        <v>#DIV/0!</v>
      </c>
      <c r="U362" s="66" t="e">
        <f t="shared" si="69"/>
        <v>#DIV/0!</v>
      </c>
      <c r="V362" s="66" t="e">
        <f>IF(A362="m",VLOOKUP(P362,Berechnung_Male!$A$1:$D$42,AA362,TRUE),VLOOKUP(Eingabeblatt!P362,Berechnung_Female!$A$1:$D$42,AA362,TRUE))</f>
        <v>#DIV/0!</v>
      </c>
      <c r="W362" s="47" t="e">
        <f t="shared" si="70"/>
        <v>#DIV/0!</v>
      </c>
      <c r="Z362" s="48"/>
      <c r="AA362" s="38" t="e">
        <f t="shared" si="71"/>
        <v>#DIV/0!</v>
      </c>
    </row>
    <row r="363" spans="1:27" s="38" customFormat="1" ht="15" customHeight="1">
      <c r="A363" s="57"/>
      <c r="B363" s="55"/>
      <c r="C363" s="57"/>
      <c r="D363" s="57"/>
      <c r="E363" s="55"/>
      <c r="F363" s="50"/>
      <c r="G363" s="74"/>
      <c r="H363" s="44">
        <f t="shared" si="72"/>
        <v>0</v>
      </c>
      <c r="I363" s="42"/>
      <c r="J363" s="50"/>
      <c r="K363" s="50"/>
      <c r="L363" s="66">
        <f t="shared" si="73"/>
        <v>0</v>
      </c>
      <c r="M363" s="43">
        <f t="shared" si="74"/>
        <v>0</v>
      </c>
      <c r="N363" s="44">
        <f t="shared" si="75"/>
        <v>0</v>
      </c>
      <c r="O363" s="45" t="e">
        <f t="shared" si="65"/>
        <v>#DIV/0!</v>
      </c>
      <c r="P363" s="45" t="e">
        <f t="shared" si="76"/>
        <v>#DIV/0!</v>
      </c>
      <c r="Q363" s="68" t="e">
        <f t="shared" si="66"/>
        <v>#DIV/0!</v>
      </c>
      <c r="R363" s="46" t="e">
        <f t="shared" si="67"/>
        <v>#DIV/0!</v>
      </c>
      <c r="S363" s="46" t="e">
        <f t="shared" si="68"/>
        <v>#DIV/0!</v>
      </c>
      <c r="T363" s="46" t="e">
        <f t="shared" si="77"/>
        <v>#DIV/0!</v>
      </c>
      <c r="U363" s="66" t="e">
        <f t="shared" si="69"/>
        <v>#DIV/0!</v>
      </c>
      <c r="V363" s="66" t="e">
        <f>IF(A363="m",VLOOKUP(P363,Berechnung_Male!$A$1:$D$42,AA363,TRUE),VLOOKUP(Eingabeblatt!P363,Berechnung_Female!$A$1:$D$42,AA363,TRUE))</f>
        <v>#DIV/0!</v>
      </c>
      <c r="W363" s="47" t="e">
        <f t="shared" si="70"/>
        <v>#DIV/0!</v>
      </c>
      <c r="Z363" s="48"/>
      <c r="AA363" s="38" t="e">
        <f t="shared" si="71"/>
        <v>#DIV/0!</v>
      </c>
    </row>
    <row r="364" spans="1:27" s="38" customFormat="1" ht="15" customHeight="1">
      <c r="A364" s="57"/>
      <c r="B364" s="55"/>
      <c r="C364" s="57"/>
      <c r="D364" s="57"/>
      <c r="E364" s="55"/>
      <c r="F364" s="50"/>
      <c r="G364" s="74"/>
      <c r="H364" s="44">
        <f t="shared" si="72"/>
        <v>0</v>
      </c>
      <c r="I364" s="42"/>
      <c r="J364" s="50"/>
      <c r="K364" s="50"/>
      <c r="L364" s="66">
        <f t="shared" si="73"/>
        <v>0</v>
      </c>
      <c r="M364" s="43">
        <f t="shared" si="74"/>
        <v>0</v>
      </c>
      <c r="N364" s="44">
        <f t="shared" si="75"/>
        <v>0</v>
      </c>
      <c r="O364" s="45" t="e">
        <f t="shared" si="65"/>
        <v>#DIV/0!</v>
      </c>
      <c r="P364" s="45" t="e">
        <f t="shared" si="76"/>
        <v>#DIV/0!</v>
      </c>
      <c r="Q364" s="68" t="e">
        <f t="shared" si="66"/>
        <v>#DIV/0!</v>
      </c>
      <c r="R364" s="46" t="e">
        <f t="shared" si="67"/>
        <v>#DIV/0!</v>
      </c>
      <c r="S364" s="46" t="e">
        <f t="shared" si="68"/>
        <v>#DIV/0!</v>
      </c>
      <c r="T364" s="46" t="e">
        <f t="shared" si="77"/>
        <v>#DIV/0!</v>
      </c>
      <c r="U364" s="66" t="e">
        <f t="shared" si="69"/>
        <v>#DIV/0!</v>
      </c>
      <c r="V364" s="66" t="e">
        <f>IF(A364="m",VLOOKUP(P364,Berechnung_Male!$A$1:$D$42,AA364,TRUE),VLOOKUP(Eingabeblatt!P364,Berechnung_Female!$A$1:$D$42,AA364,TRUE))</f>
        <v>#DIV/0!</v>
      </c>
      <c r="W364" s="47" t="e">
        <f t="shared" si="70"/>
        <v>#DIV/0!</v>
      </c>
      <c r="Z364" s="48"/>
      <c r="AA364" s="38" t="e">
        <f t="shared" si="71"/>
        <v>#DIV/0!</v>
      </c>
    </row>
    <row r="365" spans="1:27" s="38" customFormat="1" ht="15" customHeight="1">
      <c r="A365" s="57"/>
      <c r="B365" s="55"/>
      <c r="C365" s="57"/>
      <c r="D365" s="57"/>
      <c r="E365" s="55"/>
      <c r="F365" s="50"/>
      <c r="G365" s="74"/>
      <c r="H365" s="44">
        <f t="shared" si="72"/>
        <v>0</v>
      </c>
      <c r="I365" s="42"/>
      <c r="J365" s="50"/>
      <c r="K365" s="50"/>
      <c r="L365" s="66">
        <f t="shared" si="73"/>
        <v>0</v>
      </c>
      <c r="M365" s="43">
        <f t="shared" si="74"/>
        <v>0</v>
      </c>
      <c r="N365" s="44">
        <f t="shared" si="75"/>
        <v>0</v>
      </c>
      <c r="O365" s="45" t="e">
        <f t="shared" si="65"/>
        <v>#DIV/0!</v>
      </c>
      <c r="P365" s="45" t="e">
        <f t="shared" si="76"/>
        <v>#DIV/0!</v>
      </c>
      <c r="Q365" s="68" t="e">
        <f t="shared" si="66"/>
        <v>#DIV/0!</v>
      </c>
      <c r="R365" s="46" t="e">
        <f t="shared" si="67"/>
        <v>#DIV/0!</v>
      </c>
      <c r="S365" s="46" t="e">
        <f t="shared" si="68"/>
        <v>#DIV/0!</v>
      </c>
      <c r="T365" s="46" t="e">
        <f t="shared" si="77"/>
        <v>#DIV/0!</v>
      </c>
      <c r="U365" s="66" t="e">
        <f t="shared" si="69"/>
        <v>#DIV/0!</v>
      </c>
      <c r="V365" s="66" t="e">
        <f>IF(A365="m",VLOOKUP(P365,Berechnung_Male!$A$1:$D$42,AA365,TRUE),VLOOKUP(Eingabeblatt!P365,Berechnung_Female!$A$1:$D$42,AA365,TRUE))</f>
        <v>#DIV/0!</v>
      </c>
      <c r="W365" s="47" t="e">
        <f t="shared" si="70"/>
        <v>#DIV/0!</v>
      </c>
      <c r="Z365" s="48"/>
      <c r="AA365" s="38" t="e">
        <f t="shared" si="71"/>
        <v>#DIV/0!</v>
      </c>
    </row>
    <row r="366" spans="1:27" s="38" customFormat="1" ht="15" customHeight="1">
      <c r="A366" s="57"/>
      <c r="B366" s="55"/>
      <c r="C366" s="57"/>
      <c r="D366" s="57"/>
      <c r="E366" s="55"/>
      <c r="F366" s="50"/>
      <c r="G366" s="74"/>
      <c r="H366" s="44">
        <f t="shared" si="72"/>
        <v>0</v>
      </c>
      <c r="I366" s="42"/>
      <c r="J366" s="50"/>
      <c r="K366" s="50"/>
      <c r="L366" s="66">
        <f t="shared" si="73"/>
        <v>0</v>
      </c>
      <c r="M366" s="43">
        <f t="shared" si="74"/>
        <v>0</v>
      </c>
      <c r="N366" s="44">
        <f t="shared" si="75"/>
        <v>0</v>
      </c>
      <c r="O366" s="45" t="e">
        <f t="shared" si="65"/>
        <v>#DIV/0!</v>
      </c>
      <c r="P366" s="45" t="e">
        <f t="shared" si="76"/>
        <v>#DIV/0!</v>
      </c>
      <c r="Q366" s="68" t="e">
        <f t="shared" si="66"/>
        <v>#DIV/0!</v>
      </c>
      <c r="R366" s="46" t="e">
        <f t="shared" si="67"/>
        <v>#DIV/0!</v>
      </c>
      <c r="S366" s="46" t="e">
        <f t="shared" si="68"/>
        <v>#DIV/0!</v>
      </c>
      <c r="T366" s="46" t="e">
        <f t="shared" si="77"/>
        <v>#DIV/0!</v>
      </c>
      <c r="U366" s="66" t="e">
        <f t="shared" si="69"/>
        <v>#DIV/0!</v>
      </c>
      <c r="V366" s="66" t="e">
        <f>IF(A366="m",VLOOKUP(P366,Berechnung_Male!$A$1:$D$42,AA366,TRUE),VLOOKUP(Eingabeblatt!P366,Berechnung_Female!$A$1:$D$42,AA366,TRUE))</f>
        <v>#DIV/0!</v>
      </c>
      <c r="W366" s="47" t="e">
        <f t="shared" si="70"/>
        <v>#DIV/0!</v>
      </c>
      <c r="Z366" s="48"/>
      <c r="AA366" s="38" t="e">
        <f t="shared" si="71"/>
        <v>#DIV/0!</v>
      </c>
    </row>
    <row r="367" spans="1:27" s="38" customFormat="1" ht="15" customHeight="1">
      <c r="A367" s="57"/>
      <c r="B367" s="55"/>
      <c r="C367" s="57"/>
      <c r="D367" s="57"/>
      <c r="E367" s="55"/>
      <c r="F367" s="50"/>
      <c r="G367" s="74"/>
      <c r="H367" s="44">
        <f t="shared" si="72"/>
        <v>0</v>
      </c>
      <c r="I367" s="42"/>
      <c r="J367" s="50"/>
      <c r="K367" s="50"/>
      <c r="L367" s="66">
        <f t="shared" si="73"/>
        <v>0</v>
      </c>
      <c r="M367" s="43">
        <f t="shared" si="74"/>
        <v>0</v>
      </c>
      <c r="N367" s="44">
        <f t="shared" si="75"/>
        <v>0</v>
      </c>
      <c r="O367" s="45" t="e">
        <f t="shared" si="65"/>
        <v>#DIV/0!</v>
      </c>
      <c r="P367" s="45" t="e">
        <f t="shared" si="76"/>
        <v>#DIV/0!</v>
      </c>
      <c r="Q367" s="68" t="e">
        <f t="shared" si="66"/>
        <v>#DIV/0!</v>
      </c>
      <c r="R367" s="46" t="e">
        <f t="shared" si="67"/>
        <v>#DIV/0!</v>
      </c>
      <c r="S367" s="46" t="e">
        <f t="shared" si="68"/>
        <v>#DIV/0!</v>
      </c>
      <c r="T367" s="46" t="e">
        <f t="shared" si="77"/>
        <v>#DIV/0!</v>
      </c>
      <c r="U367" s="66" t="e">
        <f t="shared" si="69"/>
        <v>#DIV/0!</v>
      </c>
      <c r="V367" s="66" t="e">
        <f>IF(A367="m",VLOOKUP(P367,Berechnung_Male!$A$1:$D$42,AA367,TRUE),VLOOKUP(Eingabeblatt!P367,Berechnung_Female!$A$1:$D$42,AA367,TRUE))</f>
        <v>#DIV/0!</v>
      </c>
      <c r="W367" s="47" t="e">
        <f t="shared" si="70"/>
        <v>#DIV/0!</v>
      </c>
      <c r="Z367" s="48"/>
      <c r="AA367" s="38" t="e">
        <f t="shared" si="71"/>
        <v>#DIV/0!</v>
      </c>
    </row>
    <row r="368" spans="1:27" s="38" customFormat="1" ht="15" customHeight="1">
      <c r="A368" s="57"/>
      <c r="B368" s="55"/>
      <c r="C368" s="57"/>
      <c r="D368" s="57"/>
      <c r="E368" s="55"/>
      <c r="F368" s="50"/>
      <c r="G368" s="74"/>
      <c r="H368" s="44">
        <f t="shared" si="72"/>
        <v>0</v>
      </c>
      <c r="I368" s="42"/>
      <c r="J368" s="50"/>
      <c r="K368" s="50"/>
      <c r="L368" s="66">
        <f t="shared" si="73"/>
        <v>0</v>
      </c>
      <c r="M368" s="43">
        <f t="shared" si="74"/>
        <v>0</v>
      </c>
      <c r="N368" s="44">
        <f t="shared" si="75"/>
        <v>0</v>
      </c>
      <c r="O368" s="45" t="e">
        <f t="shared" si="65"/>
        <v>#DIV/0!</v>
      </c>
      <c r="P368" s="45" t="e">
        <f t="shared" si="76"/>
        <v>#DIV/0!</v>
      </c>
      <c r="Q368" s="68" t="e">
        <f t="shared" si="66"/>
        <v>#DIV/0!</v>
      </c>
      <c r="R368" s="46" t="e">
        <f t="shared" si="67"/>
        <v>#DIV/0!</v>
      </c>
      <c r="S368" s="46" t="e">
        <f t="shared" si="68"/>
        <v>#DIV/0!</v>
      </c>
      <c r="T368" s="46" t="e">
        <f t="shared" si="77"/>
        <v>#DIV/0!</v>
      </c>
      <c r="U368" s="66" t="e">
        <f t="shared" si="69"/>
        <v>#DIV/0!</v>
      </c>
      <c r="V368" s="66" t="e">
        <f>IF(A368="m",VLOOKUP(P368,Berechnung_Male!$A$1:$D$42,AA368,TRUE),VLOOKUP(Eingabeblatt!P368,Berechnung_Female!$A$1:$D$42,AA368,TRUE))</f>
        <v>#DIV/0!</v>
      </c>
      <c r="W368" s="47" t="e">
        <f t="shared" si="70"/>
        <v>#DIV/0!</v>
      </c>
      <c r="Z368" s="48"/>
      <c r="AA368" s="38" t="e">
        <f t="shared" si="71"/>
        <v>#DIV/0!</v>
      </c>
    </row>
    <row r="369" spans="1:27" s="38" customFormat="1" ht="15" customHeight="1">
      <c r="A369" s="57"/>
      <c r="B369" s="55"/>
      <c r="C369" s="57"/>
      <c r="D369" s="57"/>
      <c r="E369" s="55"/>
      <c r="F369" s="50"/>
      <c r="G369" s="74"/>
      <c r="H369" s="44">
        <f t="shared" si="72"/>
        <v>0</v>
      </c>
      <c r="I369" s="42"/>
      <c r="J369" s="50"/>
      <c r="K369" s="50"/>
      <c r="L369" s="66">
        <f t="shared" si="73"/>
        <v>0</v>
      </c>
      <c r="M369" s="43">
        <f t="shared" si="74"/>
        <v>0</v>
      </c>
      <c r="N369" s="44">
        <f t="shared" si="75"/>
        <v>0</v>
      </c>
      <c r="O369" s="45" t="e">
        <f t="shared" si="65"/>
        <v>#DIV/0!</v>
      </c>
      <c r="P369" s="45" t="e">
        <f t="shared" si="76"/>
        <v>#DIV/0!</v>
      </c>
      <c r="Q369" s="68" t="e">
        <f t="shared" si="66"/>
        <v>#DIV/0!</v>
      </c>
      <c r="R369" s="46" t="e">
        <f t="shared" si="67"/>
        <v>#DIV/0!</v>
      </c>
      <c r="S369" s="46" t="e">
        <f t="shared" si="68"/>
        <v>#DIV/0!</v>
      </c>
      <c r="T369" s="46" t="e">
        <f t="shared" si="77"/>
        <v>#DIV/0!</v>
      </c>
      <c r="U369" s="66" t="e">
        <f t="shared" si="69"/>
        <v>#DIV/0!</v>
      </c>
      <c r="V369" s="66" t="e">
        <f>IF(A369="m",VLOOKUP(P369,Berechnung_Male!$A$1:$D$42,AA369,TRUE),VLOOKUP(Eingabeblatt!P369,Berechnung_Female!$A$1:$D$42,AA369,TRUE))</f>
        <v>#DIV/0!</v>
      </c>
      <c r="W369" s="47" t="e">
        <f t="shared" si="70"/>
        <v>#DIV/0!</v>
      </c>
      <c r="Z369" s="48"/>
      <c r="AA369" s="38" t="e">
        <f t="shared" si="71"/>
        <v>#DIV/0!</v>
      </c>
    </row>
    <row r="370" spans="1:27" s="38" customFormat="1" ht="15" customHeight="1">
      <c r="A370" s="57"/>
      <c r="B370" s="55"/>
      <c r="C370" s="57"/>
      <c r="D370" s="57"/>
      <c r="E370" s="55"/>
      <c r="F370" s="50"/>
      <c r="G370" s="74"/>
      <c r="H370" s="44">
        <f t="shared" si="72"/>
        <v>0</v>
      </c>
      <c r="I370" s="42"/>
      <c r="J370" s="50"/>
      <c r="K370" s="50"/>
      <c r="L370" s="66">
        <f t="shared" si="73"/>
        <v>0</v>
      </c>
      <c r="M370" s="43">
        <f t="shared" si="74"/>
        <v>0</v>
      </c>
      <c r="N370" s="44">
        <f t="shared" si="75"/>
        <v>0</v>
      </c>
      <c r="O370" s="45" t="e">
        <f t="shared" si="65"/>
        <v>#DIV/0!</v>
      </c>
      <c r="P370" s="45" t="e">
        <f t="shared" si="76"/>
        <v>#DIV/0!</v>
      </c>
      <c r="Q370" s="68" t="e">
        <f t="shared" si="66"/>
        <v>#DIV/0!</v>
      </c>
      <c r="R370" s="46" t="e">
        <f t="shared" si="67"/>
        <v>#DIV/0!</v>
      </c>
      <c r="S370" s="46" t="e">
        <f t="shared" si="68"/>
        <v>#DIV/0!</v>
      </c>
      <c r="T370" s="46" t="e">
        <f t="shared" si="77"/>
        <v>#DIV/0!</v>
      </c>
      <c r="U370" s="66" t="e">
        <f t="shared" si="69"/>
        <v>#DIV/0!</v>
      </c>
      <c r="V370" s="66" t="e">
        <f>IF(A370="m",VLOOKUP(P370,Berechnung_Male!$A$1:$D$42,AA370,TRUE),VLOOKUP(Eingabeblatt!P370,Berechnung_Female!$A$1:$D$42,AA370,TRUE))</f>
        <v>#DIV/0!</v>
      </c>
      <c r="W370" s="47" t="e">
        <f t="shared" si="70"/>
        <v>#DIV/0!</v>
      </c>
      <c r="Z370" s="48"/>
      <c r="AA370" s="38" t="e">
        <f t="shared" si="71"/>
        <v>#DIV/0!</v>
      </c>
    </row>
    <row r="371" spans="1:27" s="38" customFormat="1" ht="15" customHeight="1">
      <c r="A371" s="57"/>
      <c r="B371" s="55"/>
      <c r="C371" s="57"/>
      <c r="D371" s="57"/>
      <c r="E371" s="55"/>
      <c r="F371" s="50"/>
      <c r="G371" s="74"/>
      <c r="H371" s="44">
        <f t="shared" si="72"/>
        <v>0</v>
      </c>
      <c r="I371" s="42"/>
      <c r="J371" s="50"/>
      <c r="K371" s="50"/>
      <c r="L371" s="66">
        <f t="shared" si="73"/>
        <v>0</v>
      </c>
      <c r="M371" s="43">
        <f t="shared" si="74"/>
        <v>0</v>
      </c>
      <c r="N371" s="44">
        <f t="shared" si="75"/>
        <v>0</v>
      </c>
      <c r="O371" s="45" t="e">
        <f t="shared" si="65"/>
        <v>#DIV/0!</v>
      </c>
      <c r="P371" s="45" t="e">
        <f t="shared" si="76"/>
        <v>#DIV/0!</v>
      </c>
      <c r="Q371" s="68" t="e">
        <f t="shared" si="66"/>
        <v>#DIV/0!</v>
      </c>
      <c r="R371" s="46" t="e">
        <f t="shared" si="67"/>
        <v>#DIV/0!</v>
      </c>
      <c r="S371" s="46" t="e">
        <f t="shared" si="68"/>
        <v>#DIV/0!</v>
      </c>
      <c r="T371" s="46" t="e">
        <f t="shared" si="77"/>
        <v>#DIV/0!</v>
      </c>
      <c r="U371" s="66" t="e">
        <f t="shared" si="69"/>
        <v>#DIV/0!</v>
      </c>
      <c r="V371" s="66" t="e">
        <f>IF(A371="m",VLOOKUP(P371,Berechnung_Male!$A$1:$D$42,AA371,TRUE),VLOOKUP(Eingabeblatt!P371,Berechnung_Female!$A$1:$D$42,AA371,TRUE))</f>
        <v>#DIV/0!</v>
      </c>
      <c r="W371" s="47" t="e">
        <f t="shared" si="70"/>
        <v>#DIV/0!</v>
      </c>
      <c r="Z371" s="48"/>
      <c r="AA371" s="38" t="e">
        <f t="shared" si="71"/>
        <v>#DIV/0!</v>
      </c>
    </row>
    <row r="372" spans="1:27" s="38" customFormat="1" ht="15" customHeight="1">
      <c r="A372" s="57"/>
      <c r="B372" s="55"/>
      <c r="C372" s="57"/>
      <c r="D372" s="57"/>
      <c r="E372" s="55"/>
      <c r="F372" s="50"/>
      <c r="G372" s="74"/>
      <c r="H372" s="44">
        <f t="shared" si="72"/>
        <v>0</v>
      </c>
      <c r="I372" s="42"/>
      <c r="J372" s="50"/>
      <c r="K372" s="50"/>
      <c r="L372" s="66">
        <f t="shared" si="73"/>
        <v>0</v>
      </c>
      <c r="M372" s="43">
        <f t="shared" si="74"/>
        <v>0</v>
      </c>
      <c r="N372" s="44">
        <f t="shared" si="75"/>
        <v>0</v>
      </c>
      <c r="O372" s="45" t="e">
        <f t="shared" si="65"/>
        <v>#DIV/0!</v>
      </c>
      <c r="P372" s="45" t="e">
        <f t="shared" si="76"/>
        <v>#DIV/0!</v>
      </c>
      <c r="Q372" s="68" t="e">
        <f t="shared" si="66"/>
        <v>#DIV/0!</v>
      </c>
      <c r="R372" s="46" t="e">
        <f t="shared" si="67"/>
        <v>#DIV/0!</v>
      </c>
      <c r="S372" s="46" t="e">
        <f t="shared" si="68"/>
        <v>#DIV/0!</v>
      </c>
      <c r="T372" s="46" t="e">
        <f t="shared" si="77"/>
        <v>#DIV/0!</v>
      </c>
      <c r="U372" s="66" t="e">
        <f t="shared" si="69"/>
        <v>#DIV/0!</v>
      </c>
      <c r="V372" s="66" t="e">
        <f>IF(A372="m",VLOOKUP(P372,Berechnung_Male!$A$1:$D$42,AA372,TRUE),VLOOKUP(Eingabeblatt!P372,Berechnung_Female!$A$1:$D$42,AA372,TRUE))</f>
        <v>#DIV/0!</v>
      </c>
      <c r="W372" s="47" t="e">
        <f t="shared" si="70"/>
        <v>#DIV/0!</v>
      </c>
      <c r="Z372" s="48"/>
      <c r="AA372" s="38" t="e">
        <f t="shared" si="71"/>
        <v>#DIV/0!</v>
      </c>
    </row>
    <row r="373" spans="1:27" s="38" customFormat="1" ht="15" customHeight="1">
      <c r="A373" s="57"/>
      <c r="B373" s="55"/>
      <c r="C373" s="57"/>
      <c r="D373" s="57"/>
      <c r="E373" s="55"/>
      <c r="F373" s="50"/>
      <c r="G373" s="74"/>
      <c r="H373" s="44">
        <f t="shared" si="72"/>
        <v>0</v>
      </c>
      <c r="I373" s="42"/>
      <c r="J373" s="50"/>
      <c r="K373" s="50"/>
      <c r="L373" s="66">
        <f t="shared" si="73"/>
        <v>0</v>
      </c>
      <c r="M373" s="43">
        <f t="shared" si="74"/>
        <v>0</v>
      </c>
      <c r="N373" s="44">
        <f t="shared" si="75"/>
        <v>0</v>
      </c>
      <c r="O373" s="45" t="e">
        <f t="shared" si="65"/>
        <v>#DIV/0!</v>
      </c>
      <c r="P373" s="45" t="e">
        <f t="shared" si="76"/>
        <v>#DIV/0!</v>
      </c>
      <c r="Q373" s="68" t="e">
        <f t="shared" si="66"/>
        <v>#DIV/0!</v>
      </c>
      <c r="R373" s="46" t="e">
        <f t="shared" si="67"/>
        <v>#DIV/0!</v>
      </c>
      <c r="S373" s="46" t="e">
        <f t="shared" si="68"/>
        <v>#DIV/0!</v>
      </c>
      <c r="T373" s="46" t="e">
        <f t="shared" si="77"/>
        <v>#DIV/0!</v>
      </c>
      <c r="U373" s="66" t="e">
        <f t="shared" si="69"/>
        <v>#DIV/0!</v>
      </c>
      <c r="V373" s="66" t="e">
        <f>IF(A373="m",VLOOKUP(P373,Berechnung_Male!$A$1:$D$42,AA373,TRUE),VLOOKUP(Eingabeblatt!P373,Berechnung_Female!$A$1:$D$42,AA373,TRUE))</f>
        <v>#DIV/0!</v>
      </c>
      <c r="W373" s="47" t="e">
        <f t="shared" si="70"/>
        <v>#DIV/0!</v>
      </c>
      <c r="Z373" s="48"/>
      <c r="AA373" s="38" t="e">
        <f t="shared" si="71"/>
        <v>#DIV/0!</v>
      </c>
    </row>
    <row r="374" spans="1:27" s="38" customFormat="1" ht="15" customHeight="1">
      <c r="A374" s="57"/>
      <c r="B374" s="55"/>
      <c r="C374" s="57"/>
      <c r="D374" s="57"/>
      <c r="E374" s="55"/>
      <c r="F374" s="50"/>
      <c r="G374" s="74"/>
      <c r="H374" s="44">
        <f t="shared" si="72"/>
        <v>0</v>
      </c>
      <c r="I374" s="42"/>
      <c r="J374" s="50"/>
      <c r="K374" s="50"/>
      <c r="L374" s="66">
        <f t="shared" si="73"/>
        <v>0</v>
      </c>
      <c r="M374" s="43">
        <f t="shared" si="74"/>
        <v>0</v>
      </c>
      <c r="N374" s="44">
        <f t="shared" si="75"/>
        <v>0</v>
      </c>
      <c r="O374" s="45" t="e">
        <f t="shared" si="65"/>
        <v>#DIV/0!</v>
      </c>
      <c r="P374" s="45" t="e">
        <f t="shared" si="76"/>
        <v>#DIV/0!</v>
      </c>
      <c r="Q374" s="68" t="e">
        <f t="shared" si="66"/>
        <v>#DIV/0!</v>
      </c>
      <c r="R374" s="46" t="e">
        <f t="shared" si="67"/>
        <v>#DIV/0!</v>
      </c>
      <c r="S374" s="46" t="e">
        <f t="shared" si="68"/>
        <v>#DIV/0!</v>
      </c>
      <c r="T374" s="46" t="e">
        <f t="shared" si="77"/>
        <v>#DIV/0!</v>
      </c>
      <c r="U374" s="66" t="e">
        <f t="shared" si="69"/>
        <v>#DIV/0!</v>
      </c>
      <c r="V374" s="66" t="e">
        <f>IF(A374="m",VLOOKUP(P374,Berechnung_Male!$A$1:$D$42,AA374,TRUE),VLOOKUP(Eingabeblatt!P374,Berechnung_Female!$A$1:$D$42,AA374,TRUE))</f>
        <v>#DIV/0!</v>
      </c>
      <c r="W374" s="47" t="e">
        <f t="shared" si="70"/>
        <v>#DIV/0!</v>
      </c>
      <c r="Z374" s="48"/>
      <c r="AA374" s="38" t="e">
        <f t="shared" si="71"/>
        <v>#DIV/0!</v>
      </c>
    </row>
    <row r="375" spans="1:27" s="38" customFormat="1" ht="15" customHeight="1">
      <c r="A375" s="57"/>
      <c r="B375" s="55"/>
      <c r="C375" s="57"/>
      <c r="D375" s="57"/>
      <c r="E375" s="55"/>
      <c r="F375" s="50"/>
      <c r="G375" s="74"/>
      <c r="H375" s="44">
        <f t="shared" si="72"/>
        <v>0</v>
      </c>
      <c r="I375" s="42"/>
      <c r="J375" s="50"/>
      <c r="K375" s="50"/>
      <c r="L375" s="66">
        <f t="shared" si="73"/>
        <v>0</v>
      </c>
      <c r="M375" s="43">
        <f t="shared" si="74"/>
        <v>0</v>
      </c>
      <c r="N375" s="44">
        <f t="shared" si="75"/>
        <v>0</v>
      </c>
      <c r="O375" s="45" t="e">
        <f t="shared" si="65"/>
        <v>#DIV/0!</v>
      </c>
      <c r="P375" s="45" t="e">
        <f t="shared" si="76"/>
        <v>#DIV/0!</v>
      </c>
      <c r="Q375" s="68" t="e">
        <f t="shared" si="66"/>
        <v>#DIV/0!</v>
      </c>
      <c r="R375" s="46" t="e">
        <f t="shared" si="67"/>
        <v>#DIV/0!</v>
      </c>
      <c r="S375" s="46" t="e">
        <f t="shared" si="68"/>
        <v>#DIV/0!</v>
      </c>
      <c r="T375" s="46" t="e">
        <f t="shared" si="77"/>
        <v>#DIV/0!</v>
      </c>
      <c r="U375" s="66" t="e">
        <f t="shared" si="69"/>
        <v>#DIV/0!</v>
      </c>
      <c r="V375" s="66" t="e">
        <f>IF(A375="m",VLOOKUP(P375,Berechnung_Male!$A$1:$D$42,AA375,TRUE),VLOOKUP(Eingabeblatt!P375,Berechnung_Female!$A$1:$D$42,AA375,TRUE))</f>
        <v>#DIV/0!</v>
      </c>
      <c r="W375" s="47" t="e">
        <f t="shared" si="70"/>
        <v>#DIV/0!</v>
      </c>
      <c r="Z375" s="48"/>
      <c r="AA375" s="38" t="e">
        <f t="shared" si="71"/>
        <v>#DIV/0!</v>
      </c>
    </row>
    <row r="376" spans="1:27" s="38" customFormat="1" ht="15" customHeight="1">
      <c r="A376" s="57"/>
      <c r="B376" s="55"/>
      <c r="C376" s="57"/>
      <c r="D376" s="57"/>
      <c r="E376" s="55"/>
      <c r="F376" s="50"/>
      <c r="G376" s="74"/>
      <c r="H376" s="44">
        <f t="shared" si="72"/>
        <v>0</v>
      </c>
      <c r="I376" s="42"/>
      <c r="J376" s="50"/>
      <c r="K376" s="50"/>
      <c r="L376" s="66">
        <f t="shared" si="73"/>
        <v>0</v>
      </c>
      <c r="M376" s="43">
        <f t="shared" si="74"/>
        <v>0</v>
      </c>
      <c r="N376" s="44">
        <f t="shared" si="75"/>
        <v>0</v>
      </c>
      <c r="O376" s="45" t="e">
        <f t="shared" si="65"/>
        <v>#DIV/0!</v>
      </c>
      <c r="P376" s="45" t="e">
        <f t="shared" si="76"/>
        <v>#DIV/0!</v>
      </c>
      <c r="Q376" s="68" t="e">
        <f t="shared" si="66"/>
        <v>#DIV/0!</v>
      </c>
      <c r="R376" s="46" t="e">
        <f t="shared" si="67"/>
        <v>#DIV/0!</v>
      </c>
      <c r="S376" s="46" t="e">
        <f t="shared" si="68"/>
        <v>#DIV/0!</v>
      </c>
      <c r="T376" s="46" t="e">
        <f t="shared" si="77"/>
        <v>#DIV/0!</v>
      </c>
      <c r="U376" s="66" t="e">
        <f t="shared" si="69"/>
        <v>#DIV/0!</v>
      </c>
      <c r="V376" s="66" t="e">
        <f>IF(A376="m",VLOOKUP(P376,Berechnung_Male!$A$1:$D$42,AA376,TRUE),VLOOKUP(Eingabeblatt!P376,Berechnung_Female!$A$1:$D$42,AA376,TRUE))</f>
        <v>#DIV/0!</v>
      </c>
      <c r="W376" s="47" t="e">
        <f t="shared" si="70"/>
        <v>#DIV/0!</v>
      </c>
      <c r="Z376" s="48"/>
      <c r="AA376" s="38" t="e">
        <f t="shared" si="71"/>
        <v>#DIV/0!</v>
      </c>
    </row>
    <row r="377" spans="1:27" s="38" customFormat="1" ht="15" customHeight="1">
      <c r="A377" s="57"/>
      <c r="B377" s="55"/>
      <c r="C377" s="57"/>
      <c r="D377" s="57"/>
      <c r="E377" s="55"/>
      <c r="F377" s="50"/>
      <c r="G377" s="74"/>
      <c r="H377" s="44">
        <f t="shared" si="72"/>
        <v>0</v>
      </c>
      <c r="I377" s="42"/>
      <c r="J377" s="50"/>
      <c r="K377" s="50"/>
      <c r="L377" s="66">
        <f t="shared" si="73"/>
        <v>0</v>
      </c>
      <c r="M377" s="43">
        <f t="shared" si="74"/>
        <v>0</v>
      </c>
      <c r="N377" s="44">
        <f t="shared" si="75"/>
        <v>0</v>
      </c>
      <c r="O377" s="45" t="e">
        <f t="shared" si="65"/>
        <v>#DIV/0!</v>
      </c>
      <c r="P377" s="45" t="e">
        <f t="shared" si="76"/>
        <v>#DIV/0!</v>
      </c>
      <c r="Q377" s="68" t="e">
        <f t="shared" si="66"/>
        <v>#DIV/0!</v>
      </c>
      <c r="R377" s="46" t="e">
        <f t="shared" si="67"/>
        <v>#DIV/0!</v>
      </c>
      <c r="S377" s="46" t="e">
        <f t="shared" si="68"/>
        <v>#DIV/0!</v>
      </c>
      <c r="T377" s="46" t="e">
        <f t="shared" si="77"/>
        <v>#DIV/0!</v>
      </c>
      <c r="U377" s="66" t="e">
        <f t="shared" si="69"/>
        <v>#DIV/0!</v>
      </c>
      <c r="V377" s="66" t="e">
        <f>IF(A377="m",VLOOKUP(P377,Berechnung_Male!$A$1:$D$42,AA377,TRUE),VLOOKUP(Eingabeblatt!P377,Berechnung_Female!$A$1:$D$42,AA377,TRUE))</f>
        <v>#DIV/0!</v>
      </c>
      <c r="W377" s="47" t="e">
        <f t="shared" si="70"/>
        <v>#DIV/0!</v>
      </c>
      <c r="Z377" s="48"/>
      <c r="AA377" s="38" t="e">
        <f t="shared" si="71"/>
        <v>#DIV/0!</v>
      </c>
    </row>
    <row r="378" spans="1:27" s="38" customFormat="1" ht="15" customHeight="1">
      <c r="A378" s="57"/>
      <c r="B378" s="55"/>
      <c r="C378" s="57"/>
      <c r="D378" s="57"/>
      <c r="E378" s="55"/>
      <c r="F378" s="50"/>
      <c r="G378" s="74"/>
      <c r="H378" s="44">
        <f t="shared" si="72"/>
        <v>0</v>
      </c>
      <c r="I378" s="42"/>
      <c r="J378" s="50"/>
      <c r="K378" s="50"/>
      <c r="L378" s="66">
        <f t="shared" si="73"/>
        <v>0</v>
      </c>
      <c r="M378" s="43">
        <f t="shared" si="74"/>
        <v>0</v>
      </c>
      <c r="N378" s="44">
        <f t="shared" si="75"/>
        <v>0</v>
      </c>
      <c r="O378" s="45" t="e">
        <f t="shared" si="65"/>
        <v>#DIV/0!</v>
      </c>
      <c r="P378" s="45" t="e">
        <f t="shared" si="76"/>
        <v>#DIV/0!</v>
      </c>
      <c r="Q378" s="68" t="e">
        <f t="shared" si="66"/>
        <v>#DIV/0!</v>
      </c>
      <c r="R378" s="46" t="e">
        <f t="shared" si="67"/>
        <v>#DIV/0!</v>
      </c>
      <c r="S378" s="46" t="e">
        <f t="shared" si="68"/>
        <v>#DIV/0!</v>
      </c>
      <c r="T378" s="46" t="e">
        <f t="shared" si="77"/>
        <v>#DIV/0!</v>
      </c>
      <c r="U378" s="66" t="e">
        <f t="shared" si="69"/>
        <v>#DIV/0!</v>
      </c>
      <c r="V378" s="66" t="e">
        <f>IF(A378="m",VLOOKUP(P378,Berechnung_Male!$A$1:$D$42,AA378,TRUE),VLOOKUP(Eingabeblatt!P378,Berechnung_Female!$A$1:$D$42,AA378,TRUE))</f>
        <v>#DIV/0!</v>
      </c>
      <c r="W378" s="47" t="e">
        <f t="shared" si="70"/>
        <v>#DIV/0!</v>
      </c>
      <c r="Z378" s="48"/>
      <c r="AA378" s="38" t="e">
        <f t="shared" si="71"/>
        <v>#DIV/0!</v>
      </c>
    </row>
    <row r="379" spans="1:27" s="38" customFormat="1" ht="15" customHeight="1">
      <c r="A379" s="57"/>
      <c r="B379" s="55"/>
      <c r="C379" s="57"/>
      <c r="D379" s="57"/>
      <c r="E379" s="55"/>
      <c r="F379" s="50"/>
      <c r="G379" s="74"/>
      <c r="H379" s="44">
        <f t="shared" si="72"/>
        <v>0</v>
      </c>
      <c r="I379" s="42"/>
      <c r="J379" s="50"/>
      <c r="K379" s="50"/>
      <c r="L379" s="66">
        <f t="shared" si="73"/>
        <v>0</v>
      </c>
      <c r="M379" s="43">
        <f t="shared" si="74"/>
        <v>0</v>
      </c>
      <c r="N379" s="44">
        <f t="shared" si="75"/>
        <v>0</v>
      </c>
      <c r="O379" s="45" t="e">
        <f t="shared" si="65"/>
        <v>#DIV/0!</v>
      </c>
      <c r="P379" s="45" t="e">
        <f t="shared" si="76"/>
        <v>#DIV/0!</v>
      </c>
      <c r="Q379" s="68" t="e">
        <f t="shared" si="66"/>
        <v>#DIV/0!</v>
      </c>
      <c r="R379" s="46" t="e">
        <f t="shared" si="67"/>
        <v>#DIV/0!</v>
      </c>
      <c r="S379" s="46" t="e">
        <f t="shared" si="68"/>
        <v>#DIV/0!</v>
      </c>
      <c r="T379" s="46" t="e">
        <f t="shared" si="77"/>
        <v>#DIV/0!</v>
      </c>
      <c r="U379" s="66" t="e">
        <f t="shared" si="69"/>
        <v>#DIV/0!</v>
      </c>
      <c r="V379" s="66" t="e">
        <f>IF(A379="m",VLOOKUP(P379,Berechnung_Male!$A$1:$D$42,AA379,TRUE),VLOOKUP(Eingabeblatt!P379,Berechnung_Female!$A$1:$D$42,AA379,TRUE))</f>
        <v>#DIV/0!</v>
      </c>
      <c r="W379" s="47" t="e">
        <f t="shared" si="70"/>
        <v>#DIV/0!</v>
      </c>
      <c r="Z379" s="48"/>
      <c r="AA379" s="38" t="e">
        <f t="shared" si="71"/>
        <v>#DIV/0!</v>
      </c>
    </row>
    <row r="380" spans="1:27" s="38" customFormat="1" ht="15" customHeight="1">
      <c r="A380" s="57"/>
      <c r="B380" s="55"/>
      <c r="C380" s="57"/>
      <c r="D380" s="57"/>
      <c r="E380" s="55"/>
      <c r="F380" s="50"/>
      <c r="G380" s="74"/>
      <c r="H380" s="44">
        <f t="shared" si="72"/>
        <v>0</v>
      </c>
      <c r="I380" s="42"/>
      <c r="J380" s="50"/>
      <c r="K380" s="50"/>
      <c r="L380" s="66">
        <f t="shared" si="73"/>
        <v>0</v>
      </c>
      <c r="M380" s="43">
        <f t="shared" si="74"/>
        <v>0</v>
      </c>
      <c r="N380" s="44">
        <f t="shared" si="75"/>
        <v>0</v>
      </c>
      <c r="O380" s="45" t="e">
        <f t="shared" si="65"/>
        <v>#DIV/0!</v>
      </c>
      <c r="P380" s="45" t="e">
        <f t="shared" si="76"/>
        <v>#DIV/0!</v>
      </c>
      <c r="Q380" s="68" t="e">
        <f t="shared" si="66"/>
        <v>#DIV/0!</v>
      </c>
      <c r="R380" s="46" t="e">
        <f t="shared" si="67"/>
        <v>#DIV/0!</v>
      </c>
      <c r="S380" s="46" t="e">
        <f t="shared" si="68"/>
        <v>#DIV/0!</v>
      </c>
      <c r="T380" s="46" t="e">
        <f t="shared" si="77"/>
        <v>#DIV/0!</v>
      </c>
      <c r="U380" s="66" t="e">
        <f t="shared" si="69"/>
        <v>#DIV/0!</v>
      </c>
      <c r="V380" s="66" t="e">
        <f>IF(A380="m",VLOOKUP(P380,Berechnung_Male!$A$1:$D$42,AA380,TRUE),VLOOKUP(Eingabeblatt!P380,Berechnung_Female!$A$1:$D$42,AA380,TRUE))</f>
        <v>#DIV/0!</v>
      </c>
      <c r="W380" s="47" t="e">
        <f t="shared" si="70"/>
        <v>#DIV/0!</v>
      </c>
      <c r="Z380" s="48"/>
      <c r="AA380" s="38" t="e">
        <f t="shared" si="71"/>
        <v>#DIV/0!</v>
      </c>
    </row>
    <row r="381" spans="1:27" s="38" customFormat="1" ht="15" customHeight="1">
      <c r="A381" s="57"/>
      <c r="B381" s="55"/>
      <c r="C381" s="57"/>
      <c r="D381" s="57"/>
      <c r="E381" s="55"/>
      <c r="F381" s="50"/>
      <c r="G381" s="74"/>
      <c r="H381" s="44">
        <f t="shared" si="72"/>
        <v>0</v>
      </c>
      <c r="I381" s="42"/>
      <c r="J381" s="50"/>
      <c r="K381" s="50"/>
      <c r="L381" s="66">
        <f t="shared" si="73"/>
        <v>0</v>
      </c>
      <c r="M381" s="43">
        <f t="shared" si="74"/>
        <v>0</v>
      </c>
      <c r="N381" s="44">
        <f t="shared" si="75"/>
        <v>0</v>
      </c>
      <c r="O381" s="45" t="e">
        <f t="shared" si="65"/>
        <v>#DIV/0!</v>
      </c>
      <c r="P381" s="45" t="e">
        <f t="shared" si="76"/>
        <v>#DIV/0!</v>
      </c>
      <c r="Q381" s="68" t="e">
        <f t="shared" si="66"/>
        <v>#DIV/0!</v>
      </c>
      <c r="R381" s="46" t="e">
        <f t="shared" si="67"/>
        <v>#DIV/0!</v>
      </c>
      <c r="S381" s="46" t="e">
        <f t="shared" si="68"/>
        <v>#DIV/0!</v>
      </c>
      <c r="T381" s="46" t="e">
        <f t="shared" si="77"/>
        <v>#DIV/0!</v>
      </c>
      <c r="U381" s="66" t="e">
        <f t="shared" si="69"/>
        <v>#DIV/0!</v>
      </c>
      <c r="V381" s="66" t="e">
        <f>IF(A381="m",VLOOKUP(P381,Berechnung_Male!$A$1:$D$42,AA381,TRUE),VLOOKUP(Eingabeblatt!P381,Berechnung_Female!$A$1:$D$42,AA381,TRUE))</f>
        <v>#DIV/0!</v>
      </c>
      <c r="W381" s="47" t="e">
        <f t="shared" si="70"/>
        <v>#DIV/0!</v>
      </c>
      <c r="Z381" s="48"/>
      <c r="AA381" s="38" t="e">
        <f t="shared" si="71"/>
        <v>#DIV/0!</v>
      </c>
    </row>
    <row r="382" spans="1:27" s="38" customFormat="1" ht="15" customHeight="1">
      <c r="A382" s="57"/>
      <c r="B382" s="55"/>
      <c r="C382" s="57"/>
      <c r="D382" s="57"/>
      <c r="E382" s="55"/>
      <c r="F382" s="50"/>
      <c r="G382" s="74"/>
      <c r="H382" s="44">
        <f t="shared" si="72"/>
        <v>0</v>
      </c>
      <c r="I382" s="42"/>
      <c r="J382" s="50"/>
      <c r="K382" s="50"/>
      <c r="L382" s="66">
        <f t="shared" si="73"/>
        <v>0</v>
      </c>
      <c r="M382" s="43">
        <f t="shared" si="74"/>
        <v>0</v>
      </c>
      <c r="N382" s="44">
        <f t="shared" si="75"/>
        <v>0</v>
      </c>
      <c r="O382" s="45" t="e">
        <f t="shared" si="65"/>
        <v>#DIV/0!</v>
      </c>
      <c r="P382" s="45" t="e">
        <f t="shared" si="76"/>
        <v>#DIV/0!</v>
      </c>
      <c r="Q382" s="68" t="e">
        <f t="shared" si="66"/>
        <v>#DIV/0!</v>
      </c>
      <c r="R382" s="46" t="e">
        <f t="shared" si="67"/>
        <v>#DIV/0!</v>
      </c>
      <c r="S382" s="46" t="e">
        <f t="shared" si="68"/>
        <v>#DIV/0!</v>
      </c>
      <c r="T382" s="46" t="e">
        <f t="shared" si="77"/>
        <v>#DIV/0!</v>
      </c>
      <c r="U382" s="66" t="e">
        <f t="shared" si="69"/>
        <v>#DIV/0!</v>
      </c>
      <c r="V382" s="66" t="e">
        <f>IF(A382="m",VLOOKUP(P382,Berechnung_Male!$A$1:$D$42,AA382,TRUE),VLOOKUP(Eingabeblatt!P382,Berechnung_Female!$A$1:$D$42,AA382,TRUE))</f>
        <v>#DIV/0!</v>
      </c>
      <c r="W382" s="47" t="e">
        <f t="shared" si="70"/>
        <v>#DIV/0!</v>
      </c>
      <c r="Z382" s="48"/>
      <c r="AA382" s="38" t="e">
        <f t="shared" si="71"/>
        <v>#DIV/0!</v>
      </c>
    </row>
    <row r="383" spans="1:27" s="38" customFormat="1" ht="15" customHeight="1">
      <c r="A383" s="57"/>
      <c r="B383" s="55"/>
      <c r="C383" s="57"/>
      <c r="D383" s="57"/>
      <c r="E383" s="55"/>
      <c r="F383" s="50"/>
      <c r="G383" s="74"/>
      <c r="H383" s="44">
        <f t="shared" si="72"/>
        <v>0</v>
      </c>
      <c r="I383" s="42"/>
      <c r="J383" s="50"/>
      <c r="K383" s="50"/>
      <c r="L383" s="66">
        <f t="shared" si="73"/>
        <v>0</v>
      </c>
      <c r="M383" s="43">
        <f t="shared" si="74"/>
        <v>0</v>
      </c>
      <c r="N383" s="44">
        <f t="shared" si="75"/>
        <v>0</v>
      </c>
      <c r="O383" s="45" t="e">
        <f t="shared" si="65"/>
        <v>#DIV/0!</v>
      </c>
      <c r="P383" s="45" t="e">
        <f t="shared" si="76"/>
        <v>#DIV/0!</v>
      </c>
      <c r="Q383" s="68" t="e">
        <f t="shared" si="66"/>
        <v>#DIV/0!</v>
      </c>
      <c r="R383" s="46" t="e">
        <f t="shared" si="67"/>
        <v>#DIV/0!</v>
      </c>
      <c r="S383" s="46" t="e">
        <f t="shared" si="68"/>
        <v>#DIV/0!</v>
      </c>
      <c r="T383" s="46" t="e">
        <f t="shared" si="77"/>
        <v>#DIV/0!</v>
      </c>
      <c r="U383" s="66" t="e">
        <f t="shared" si="69"/>
        <v>#DIV/0!</v>
      </c>
      <c r="V383" s="66" t="e">
        <f>IF(A383="m",VLOOKUP(P383,Berechnung_Male!$A$1:$D$42,AA383,TRUE),VLOOKUP(Eingabeblatt!P383,Berechnung_Female!$A$1:$D$42,AA383,TRUE))</f>
        <v>#DIV/0!</v>
      </c>
      <c r="W383" s="47" t="e">
        <f t="shared" si="70"/>
        <v>#DIV/0!</v>
      </c>
      <c r="Z383" s="48"/>
      <c r="AA383" s="38" t="e">
        <f t="shared" si="71"/>
        <v>#DIV/0!</v>
      </c>
    </row>
    <row r="384" spans="1:27" s="38" customFormat="1" ht="15" customHeight="1">
      <c r="A384" s="57"/>
      <c r="B384" s="55"/>
      <c r="C384" s="57"/>
      <c r="D384" s="57"/>
      <c r="E384" s="55"/>
      <c r="F384" s="50"/>
      <c r="G384" s="74"/>
      <c r="H384" s="44">
        <f t="shared" si="72"/>
        <v>0</v>
      </c>
      <c r="I384" s="42"/>
      <c r="J384" s="50"/>
      <c r="K384" s="50"/>
      <c r="L384" s="66">
        <f t="shared" si="73"/>
        <v>0</v>
      </c>
      <c r="M384" s="43">
        <f t="shared" si="74"/>
        <v>0</v>
      </c>
      <c r="N384" s="44">
        <f t="shared" si="75"/>
        <v>0</v>
      </c>
      <c r="O384" s="45" t="e">
        <f t="shared" si="65"/>
        <v>#DIV/0!</v>
      </c>
      <c r="P384" s="45" t="e">
        <f t="shared" si="76"/>
        <v>#DIV/0!</v>
      </c>
      <c r="Q384" s="68" t="e">
        <f t="shared" si="66"/>
        <v>#DIV/0!</v>
      </c>
      <c r="R384" s="46" t="e">
        <f t="shared" si="67"/>
        <v>#DIV/0!</v>
      </c>
      <c r="S384" s="46" t="e">
        <f t="shared" si="68"/>
        <v>#DIV/0!</v>
      </c>
      <c r="T384" s="46" t="e">
        <f t="shared" si="77"/>
        <v>#DIV/0!</v>
      </c>
      <c r="U384" s="66" t="e">
        <f t="shared" si="69"/>
        <v>#DIV/0!</v>
      </c>
      <c r="V384" s="66" t="e">
        <f>IF(A384="m",VLOOKUP(P384,Berechnung_Male!$A$1:$D$42,AA384,TRUE),VLOOKUP(Eingabeblatt!P384,Berechnung_Female!$A$1:$D$42,AA384,TRUE))</f>
        <v>#DIV/0!</v>
      </c>
      <c r="W384" s="47" t="e">
        <f t="shared" si="70"/>
        <v>#DIV/0!</v>
      </c>
      <c r="Z384" s="48"/>
      <c r="AA384" s="38" t="e">
        <f t="shared" si="71"/>
        <v>#DIV/0!</v>
      </c>
    </row>
    <row r="385" spans="1:27" s="38" customFormat="1" ht="15" customHeight="1">
      <c r="A385" s="57"/>
      <c r="B385" s="55"/>
      <c r="C385" s="57"/>
      <c r="D385" s="57"/>
      <c r="E385" s="55"/>
      <c r="F385" s="50"/>
      <c r="G385" s="74"/>
      <c r="H385" s="44">
        <f t="shared" si="72"/>
        <v>0</v>
      </c>
      <c r="I385" s="42"/>
      <c r="J385" s="50"/>
      <c r="K385" s="50"/>
      <c r="L385" s="66">
        <f t="shared" si="73"/>
        <v>0</v>
      </c>
      <c r="M385" s="43">
        <f t="shared" si="74"/>
        <v>0</v>
      </c>
      <c r="N385" s="44">
        <f t="shared" si="75"/>
        <v>0</v>
      </c>
      <c r="O385" s="45" t="e">
        <f t="shared" si="65"/>
        <v>#DIV/0!</v>
      </c>
      <c r="P385" s="45" t="e">
        <f t="shared" si="76"/>
        <v>#DIV/0!</v>
      </c>
      <c r="Q385" s="68" t="e">
        <f t="shared" si="66"/>
        <v>#DIV/0!</v>
      </c>
      <c r="R385" s="46" t="e">
        <f t="shared" si="67"/>
        <v>#DIV/0!</v>
      </c>
      <c r="S385" s="46" t="e">
        <f t="shared" si="68"/>
        <v>#DIV/0!</v>
      </c>
      <c r="T385" s="46" t="e">
        <f t="shared" si="77"/>
        <v>#DIV/0!</v>
      </c>
      <c r="U385" s="66" t="e">
        <f t="shared" si="69"/>
        <v>#DIV/0!</v>
      </c>
      <c r="V385" s="66" t="e">
        <f>IF(A385="m",VLOOKUP(P385,Berechnung_Male!$A$1:$D$42,AA385,TRUE),VLOOKUP(Eingabeblatt!P385,Berechnung_Female!$A$1:$D$42,AA385,TRUE))</f>
        <v>#DIV/0!</v>
      </c>
      <c r="W385" s="47" t="e">
        <f t="shared" si="70"/>
        <v>#DIV/0!</v>
      </c>
      <c r="Z385" s="48"/>
      <c r="AA385" s="38" t="e">
        <f t="shared" si="71"/>
        <v>#DIV/0!</v>
      </c>
    </row>
    <row r="386" spans="1:27" s="38" customFormat="1" ht="15" customHeight="1">
      <c r="A386" s="57"/>
      <c r="B386" s="55"/>
      <c r="C386" s="57"/>
      <c r="D386" s="57"/>
      <c r="E386" s="55"/>
      <c r="F386" s="50"/>
      <c r="G386" s="74"/>
      <c r="H386" s="44">
        <f t="shared" si="72"/>
        <v>0</v>
      </c>
      <c r="I386" s="42"/>
      <c r="J386" s="50"/>
      <c r="K386" s="50"/>
      <c r="L386" s="66">
        <f t="shared" si="73"/>
        <v>0</v>
      </c>
      <c r="M386" s="43">
        <f t="shared" si="74"/>
        <v>0</v>
      </c>
      <c r="N386" s="44">
        <f t="shared" si="75"/>
        <v>0</v>
      </c>
      <c r="O386" s="45" t="e">
        <f t="shared" si="65"/>
        <v>#DIV/0!</v>
      </c>
      <c r="P386" s="45" t="e">
        <f t="shared" si="76"/>
        <v>#DIV/0!</v>
      </c>
      <c r="Q386" s="68" t="e">
        <f t="shared" si="66"/>
        <v>#DIV/0!</v>
      </c>
      <c r="R386" s="46" t="e">
        <f t="shared" si="67"/>
        <v>#DIV/0!</v>
      </c>
      <c r="S386" s="46" t="e">
        <f t="shared" si="68"/>
        <v>#DIV/0!</v>
      </c>
      <c r="T386" s="46" t="e">
        <f t="shared" si="77"/>
        <v>#DIV/0!</v>
      </c>
      <c r="U386" s="66" t="e">
        <f t="shared" si="69"/>
        <v>#DIV/0!</v>
      </c>
      <c r="V386" s="66" t="e">
        <f>IF(A386="m",VLOOKUP(P386,Berechnung_Male!$A$1:$D$42,AA386,TRUE),VLOOKUP(Eingabeblatt!P386,Berechnung_Female!$A$1:$D$42,AA386,TRUE))</f>
        <v>#DIV/0!</v>
      </c>
      <c r="W386" s="47" t="e">
        <f t="shared" si="70"/>
        <v>#DIV/0!</v>
      </c>
      <c r="Z386" s="48"/>
      <c r="AA386" s="38" t="e">
        <f t="shared" si="71"/>
        <v>#DIV/0!</v>
      </c>
    </row>
    <row r="387" spans="1:27" s="38" customFormat="1" ht="15" customHeight="1">
      <c r="A387" s="57"/>
      <c r="B387" s="55"/>
      <c r="C387" s="57"/>
      <c r="D387" s="57"/>
      <c r="E387" s="55"/>
      <c r="F387" s="50"/>
      <c r="G387" s="74"/>
      <c r="H387" s="44">
        <f t="shared" si="72"/>
        <v>0</v>
      </c>
      <c r="I387" s="42"/>
      <c r="J387" s="50"/>
      <c r="K387" s="50"/>
      <c r="L387" s="66">
        <f t="shared" si="73"/>
        <v>0</v>
      </c>
      <c r="M387" s="43">
        <f t="shared" si="74"/>
        <v>0</v>
      </c>
      <c r="N387" s="44">
        <f t="shared" si="75"/>
        <v>0</v>
      </c>
      <c r="O387" s="45" t="e">
        <f t="shared" si="65"/>
        <v>#DIV/0!</v>
      </c>
      <c r="P387" s="45" t="e">
        <f t="shared" si="76"/>
        <v>#DIV/0!</v>
      </c>
      <c r="Q387" s="68" t="e">
        <f t="shared" si="66"/>
        <v>#DIV/0!</v>
      </c>
      <c r="R387" s="46" t="e">
        <f t="shared" si="67"/>
        <v>#DIV/0!</v>
      </c>
      <c r="S387" s="46" t="e">
        <f t="shared" si="68"/>
        <v>#DIV/0!</v>
      </c>
      <c r="T387" s="46" t="e">
        <f t="shared" si="77"/>
        <v>#DIV/0!</v>
      </c>
      <c r="U387" s="66" t="e">
        <f t="shared" si="69"/>
        <v>#DIV/0!</v>
      </c>
      <c r="V387" s="66" t="e">
        <f>IF(A387="m",VLOOKUP(P387,Berechnung_Male!$A$1:$D$42,AA387,TRUE),VLOOKUP(Eingabeblatt!P387,Berechnung_Female!$A$1:$D$42,AA387,TRUE))</f>
        <v>#DIV/0!</v>
      </c>
      <c r="W387" s="47" t="e">
        <f t="shared" si="70"/>
        <v>#DIV/0!</v>
      </c>
      <c r="Z387" s="48"/>
      <c r="AA387" s="38" t="e">
        <f t="shared" si="71"/>
        <v>#DIV/0!</v>
      </c>
    </row>
    <row r="388" spans="1:27" s="38" customFormat="1" ht="15" customHeight="1">
      <c r="A388" s="57"/>
      <c r="B388" s="55"/>
      <c r="C388" s="57"/>
      <c r="D388" s="57"/>
      <c r="E388" s="55"/>
      <c r="F388" s="50"/>
      <c r="G388" s="74"/>
      <c r="H388" s="44">
        <f t="shared" si="72"/>
        <v>0</v>
      </c>
      <c r="I388" s="42"/>
      <c r="J388" s="50"/>
      <c r="K388" s="50"/>
      <c r="L388" s="66">
        <f t="shared" si="73"/>
        <v>0</v>
      </c>
      <c r="M388" s="43">
        <f t="shared" si="74"/>
        <v>0</v>
      </c>
      <c r="N388" s="44">
        <f t="shared" si="75"/>
        <v>0</v>
      </c>
      <c r="O388" s="45" t="e">
        <f t="shared" si="65"/>
        <v>#DIV/0!</v>
      </c>
      <c r="P388" s="45" t="e">
        <f t="shared" si="76"/>
        <v>#DIV/0!</v>
      </c>
      <c r="Q388" s="68" t="e">
        <f t="shared" si="66"/>
        <v>#DIV/0!</v>
      </c>
      <c r="R388" s="46" t="e">
        <f t="shared" si="67"/>
        <v>#DIV/0!</v>
      </c>
      <c r="S388" s="46" t="e">
        <f t="shared" si="68"/>
        <v>#DIV/0!</v>
      </c>
      <c r="T388" s="46" t="e">
        <f t="shared" si="77"/>
        <v>#DIV/0!</v>
      </c>
      <c r="U388" s="66" t="e">
        <f t="shared" si="69"/>
        <v>#DIV/0!</v>
      </c>
      <c r="V388" s="66" t="e">
        <f>IF(A388="m",VLOOKUP(P388,Berechnung_Male!$A$1:$D$42,AA388,TRUE),VLOOKUP(Eingabeblatt!P388,Berechnung_Female!$A$1:$D$42,AA388,TRUE))</f>
        <v>#DIV/0!</v>
      </c>
      <c r="W388" s="47" t="e">
        <f t="shared" si="70"/>
        <v>#DIV/0!</v>
      </c>
      <c r="Z388" s="48"/>
      <c r="AA388" s="38" t="e">
        <f t="shared" si="71"/>
        <v>#DIV/0!</v>
      </c>
    </row>
    <row r="389" spans="1:27" s="38" customFormat="1" ht="15" customHeight="1">
      <c r="A389" s="57"/>
      <c r="B389" s="55"/>
      <c r="C389" s="57"/>
      <c r="D389" s="57"/>
      <c r="E389" s="55"/>
      <c r="F389" s="50"/>
      <c r="G389" s="74"/>
      <c r="H389" s="44">
        <f t="shared" si="72"/>
        <v>0</v>
      </c>
      <c r="I389" s="42"/>
      <c r="J389" s="50"/>
      <c r="K389" s="50"/>
      <c r="L389" s="66">
        <f t="shared" si="73"/>
        <v>0</v>
      </c>
      <c r="M389" s="43">
        <f t="shared" si="74"/>
        <v>0</v>
      </c>
      <c r="N389" s="44">
        <f t="shared" si="75"/>
        <v>0</v>
      </c>
      <c r="O389" s="45" t="e">
        <f t="shared" ref="O389:O452" si="78">N389-P389</f>
        <v>#DIV/0!</v>
      </c>
      <c r="P389" s="45" t="e">
        <f t="shared" si="76"/>
        <v>#DIV/0!</v>
      </c>
      <c r="Q389" s="68" t="e">
        <f t="shared" ref="Q389:Q452" si="79">IF(R389=1,"Früh / précoce",IF(R389=2,"Durchschnittlich / Normal","Spät / Tardif"))</f>
        <v>#DIV/0!</v>
      </c>
      <c r="R389" s="46" t="e">
        <f t="shared" ref="R389:R452" si="80">IF(A389="m",(IF(O389&lt;12.8,1,IF(O389&gt;14.8,3,2))),(IF(O389&lt;11,1,IF(O389&gt;13,3,2))))</f>
        <v>#DIV/0!</v>
      </c>
      <c r="S389" s="46" t="e">
        <f t="shared" ref="S389:S452" si="81">IF(A389="m",(IF(O389&lt;12.8,1,IF(O389&lt;13.3,2,IF(O389&gt;14.8,5,IF(O389&gt;14.3,4,3))))),(IF(O389&lt;11,1,IF(O389&lt;11.5,2,IF(O389&gt;13,5,IF(O389&gt;12.5,4,3))))))</f>
        <v>#DIV/0!</v>
      </c>
      <c r="T389" s="46" t="e">
        <f t="shared" si="77"/>
        <v>#DIV/0!</v>
      </c>
      <c r="U389" s="66" t="e">
        <f t="shared" ref="U389:U452" si="82">I389+V389</f>
        <v>#DIV/0!</v>
      </c>
      <c r="V389" s="66" t="e">
        <f>IF(A389="m",VLOOKUP(P389,Berechnung_Male!$A$1:$D$42,AA389,TRUE),VLOOKUP(Eingabeblatt!P389,Berechnung_Female!$A$1:$D$42,AA389,TRUE))</f>
        <v>#DIV/0!</v>
      </c>
      <c r="W389" s="47" t="e">
        <f t="shared" ref="W389:W452" si="83">I389/U389</f>
        <v>#DIV/0!</v>
      </c>
      <c r="Z389" s="48"/>
      <c r="AA389" s="38" t="e">
        <f t="shared" ref="AA389:AA452" si="84">IF(A389="m",IF(O389&lt;12.8,2,IF(O389&lt;14.8,3,4)),IF(O389&lt;11,2,IF(O389&lt;13,3,4)))</f>
        <v>#DIV/0!</v>
      </c>
    </row>
    <row r="390" spans="1:27" s="38" customFormat="1" ht="15" customHeight="1">
      <c r="A390" s="57"/>
      <c r="B390" s="55"/>
      <c r="C390" s="57"/>
      <c r="D390" s="57"/>
      <c r="E390" s="55"/>
      <c r="F390" s="50"/>
      <c r="G390" s="74"/>
      <c r="H390" s="44">
        <f t="shared" ref="H390:H453" si="85">F390-G390</f>
        <v>0</v>
      </c>
      <c r="I390" s="42"/>
      <c r="J390" s="50"/>
      <c r="K390" s="50"/>
      <c r="L390" s="66">
        <f t="shared" ref="L390:L453" si="86">J390-K390</f>
        <v>0</v>
      </c>
      <c r="M390" s="43">
        <f t="shared" ref="M390:M453" si="87">I390-J390</f>
        <v>0</v>
      </c>
      <c r="N390" s="44">
        <f t="shared" ref="N390:N453" si="88">(B390-E390)/365.25</f>
        <v>0</v>
      </c>
      <c r="O390" s="45" t="e">
        <f t="shared" si="78"/>
        <v>#DIV/0!</v>
      </c>
      <c r="P390" s="45" t="e">
        <f t="shared" ref="P390:P453" si="89">IF(A390="m",(-9.236+(0.0002708*M390*J390)+(-0.001663*N390*M390)+(0.007216*N390*J390)+(0.02292*F390/I390*100)),(-9.376+(0.0001882*M390*J390)+(0.0022*N390*M390)+(0.005841*N390*J390)-(0.002658*N390*F390)+(0.07693*(F390/I390)*100)))</f>
        <v>#DIV/0!</v>
      </c>
      <c r="Q390" s="68" t="e">
        <f t="shared" si="79"/>
        <v>#DIV/0!</v>
      </c>
      <c r="R390" s="46" t="e">
        <f t="shared" si="80"/>
        <v>#DIV/0!</v>
      </c>
      <c r="S390" s="46" t="e">
        <f t="shared" si="81"/>
        <v>#DIV/0!</v>
      </c>
      <c r="T390" s="46" t="e">
        <f t="shared" ref="T390:T453" si="90">IF(S390=1,"Früh / précoce",IF(S390=2,"Möglicherweise Früh / éventuellement précoce", IF(S390=3,"Durchschnittlich / Normal",IF(S390=4,"Möglicherweise spät / éventuellement tardif","Spät / Tardif"))))</f>
        <v>#DIV/0!</v>
      </c>
      <c r="U390" s="66" t="e">
        <f t="shared" si="82"/>
        <v>#DIV/0!</v>
      </c>
      <c r="V390" s="66" t="e">
        <f>IF(A390="m",VLOOKUP(P390,Berechnung_Male!$A$1:$D$42,AA390,TRUE),VLOOKUP(Eingabeblatt!P390,Berechnung_Female!$A$1:$D$42,AA390,TRUE))</f>
        <v>#DIV/0!</v>
      </c>
      <c r="W390" s="47" t="e">
        <f t="shared" si="83"/>
        <v>#DIV/0!</v>
      </c>
      <c r="Z390" s="48"/>
      <c r="AA390" s="38" t="e">
        <f t="shared" si="84"/>
        <v>#DIV/0!</v>
      </c>
    </row>
    <row r="391" spans="1:27" s="38" customFormat="1" ht="15" customHeight="1">
      <c r="A391" s="57"/>
      <c r="B391" s="55"/>
      <c r="C391" s="57"/>
      <c r="D391" s="57"/>
      <c r="E391" s="55"/>
      <c r="F391" s="50"/>
      <c r="G391" s="74"/>
      <c r="H391" s="44">
        <f t="shared" si="85"/>
        <v>0</v>
      </c>
      <c r="I391" s="42"/>
      <c r="J391" s="50"/>
      <c r="K391" s="50"/>
      <c r="L391" s="66">
        <f t="shared" si="86"/>
        <v>0</v>
      </c>
      <c r="M391" s="43">
        <f t="shared" si="87"/>
        <v>0</v>
      </c>
      <c r="N391" s="44">
        <f t="shared" si="88"/>
        <v>0</v>
      </c>
      <c r="O391" s="45" t="e">
        <f t="shared" si="78"/>
        <v>#DIV/0!</v>
      </c>
      <c r="P391" s="45" t="e">
        <f t="shared" si="89"/>
        <v>#DIV/0!</v>
      </c>
      <c r="Q391" s="68" t="e">
        <f t="shared" si="79"/>
        <v>#DIV/0!</v>
      </c>
      <c r="R391" s="46" t="e">
        <f t="shared" si="80"/>
        <v>#DIV/0!</v>
      </c>
      <c r="S391" s="46" t="e">
        <f t="shared" si="81"/>
        <v>#DIV/0!</v>
      </c>
      <c r="T391" s="46" t="e">
        <f t="shared" si="90"/>
        <v>#DIV/0!</v>
      </c>
      <c r="U391" s="66" t="e">
        <f t="shared" si="82"/>
        <v>#DIV/0!</v>
      </c>
      <c r="V391" s="66" t="e">
        <f>IF(A391="m",VLOOKUP(P391,Berechnung_Male!$A$1:$D$42,AA391,TRUE),VLOOKUP(Eingabeblatt!P391,Berechnung_Female!$A$1:$D$42,AA391,TRUE))</f>
        <v>#DIV/0!</v>
      </c>
      <c r="W391" s="47" t="e">
        <f t="shared" si="83"/>
        <v>#DIV/0!</v>
      </c>
      <c r="Z391" s="48"/>
      <c r="AA391" s="38" t="e">
        <f t="shared" si="84"/>
        <v>#DIV/0!</v>
      </c>
    </row>
    <row r="392" spans="1:27" s="38" customFormat="1" ht="15" customHeight="1">
      <c r="A392" s="57"/>
      <c r="B392" s="55"/>
      <c r="C392" s="57"/>
      <c r="D392" s="57"/>
      <c r="E392" s="55"/>
      <c r="F392" s="50"/>
      <c r="G392" s="74"/>
      <c r="H392" s="44">
        <f t="shared" si="85"/>
        <v>0</v>
      </c>
      <c r="I392" s="42"/>
      <c r="J392" s="50"/>
      <c r="K392" s="50"/>
      <c r="L392" s="66">
        <f t="shared" si="86"/>
        <v>0</v>
      </c>
      <c r="M392" s="43">
        <f t="shared" si="87"/>
        <v>0</v>
      </c>
      <c r="N392" s="44">
        <f t="shared" si="88"/>
        <v>0</v>
      </c>
      <c r="O392" s="45" t="e">
        <f t="shared" si="78"/>
        <v>#DIV/0!</v>
      </c>
      <c r="P392" s="45" t="e">
        <f t="shared" si="89"/>
        <v>#DIV/0!</v>
      </c>
      <c r="Q392" s="68" t="e">
        <f t="shared" si="79"/>
        <v>#DIV/0!</v>
      </c>
      <c r="R392" s="46" t="e">
        <f t="shared" si="80"/>
        <v>#DIV/0!</v>
      </c>
      <c r="S392" s="46" t="e">
        <f t="shared" si="81"/>
        <v>#DIV/0!</v>
      </c>
      <c r="T392" s="46" t="e">
        <f t="shared" si="90"/>
        <v>#DIV/0!</v>
      </c>
      <c r="U392" s="66" t="e">
        <f t="shared" si="82"/>
        <v>#DIV/0!</v>
      </c>
      <c r="V392" s="66" t="e">
        <f>IF(A392="m",VLOOKUP(P392,Berechnung_Male!$A$1:$D$42,AA392,TRUE),VLOOKUP(Eingabeblatt!P392,Berechnung_Female!$A$1:$D$42,AA392,TRUE))</f>
        <v>#DIV/0!</v>
      </c>
      <c r="W392" s="47" t="e">
        <f t="shared" si="83"/>
        <v>#DIV/0!</v>
      </c>
      <c r="Z392" s="48"/>
      <c r="AA392" s="38" t="e">
        <f t="shared" si="84"/>
        <v>#DIV/0!</v>
      </c>
    </row>
    <row r="393" spans="1:27" s="38" customFormat="1" ht="15" customHeight="1">
      <c r="A393" s="57"/>
      <c r="B393" s="55"/>
      <c r="C393" s="57"/>
      <c r="D393" s="57"/>
      <c r="E393" s="55"/>
      <c r="F393" s="50"/>
      <c r="G393" s="74"/>
      <c r="H393" s="44">
        <f t="shared" si="85"/>
        <v>0</v>
      </c>
      <c r="I393" s="42"/>
      <c r="J393" s="50"/>
      <c r="K393" s="50"/>
      <c r="L393" s="66">
        <f t="shared" si="86"/>
        <v>0</v>
      </c>
      <c r="M393" s="43">
        <f t="shared" si="87"/>
        <v>0</v>
      </c>
      <c r="N393" s="44">
        <f t="shared" si="88"/>
        <v>0</v>
      </c>
      <c r="O393" s="45" t="e">
        <f t="shared" si="78"/>
        <v>#DIV/0!</v>
      </c>
      <c r="P393" s="45" t="e">
        <f t="shared" si="89"/>
        <v>#DIV/0!</v>
      </c>
      <c r="Q393" s="68" t="e">
        <f t="shared" si="79"/>
        <v>#DIV/0!</v>
      </c>
      <c r="R393" s="46" t="e">
        <f t="shared" si="80"/>
        <v>#DIV/0!</v>
      </c>
      <c r="S393" s="46" t="e">
        <f t="shared" si="81"/>
        <v>#DIV/0!</v>
      </c>
      <c r="T393" s="46" t="e">
        <f t="shared" si="90"/>
        <v>#DIV/0!</v>
      </c>
      <c r="U393" s="66" t="e">
        <f t="shared" si="82"/>
        <v>#DIV/0!</v>
      </c>
      <c r="V393" s="66" t="e">
        <f>IF(A393="m",VLOOKUP(P393,Berechnung_Male!$A$1:$D$42,AA393,TRUE),VLOOKUP(Eingabeblatt!P393,Berechnung_Female!$A$1:$D$42,AA393,TRUE))</f>
        <v>#DIV/0!</v>
      </c>
      <c r="W393" s="47" t="e">
        <f t="shared" si="83"/>
        <v>#DIV/0!</v>
      </c>
      <c r="Z393" s="48"/>
      <c r="AA393" s="38" t="e">
        <f t="shared" si="84"/>
        <v>#DIV/0!</v>
      </c>
    </row>
    <row r="394" spans="1:27" s="38" customFormat="1" ht="15" customHeight="1">
      <c r="A394" s="57"/>
      <c r="B394" s="55"/>
      <c r="C394" s="57"/>
      <c r="D394" s="57"/>
      <c r="E394" s="55"/>
      <c r="F394" s="50"/>
      <c r="G394" s="74"/>
      <c r="H394" s="44">
        <f t="shared" si="85"/>
        <v>0</v>
      </c>
      <c r="I394" s="42"/>
      <c r="J394" s="50"/>
      <c r="K394" s="50"/>
      <c r="L394" s="66">
        <f t="shared" si="86"/>
        <v>0</v>
      </c>
      <c r="M394" s="43">
        <f t="shared" si="87"/>
        <v>0</v>
      </c>
      <c r="N394" s="44">
        <f t="shared" si="88"/>
        <v>0</v>
      </c>
      <c r="O394" s="45" t="e">
        <f t="shared" si="78"/>
        <v>#DIV/0!</v>
      </c>
      <c r="P394" s="45" t="e">
        <f t="shared" si="89"/>
        <v>#DIV/0!</v>
      </c>
      <c r="Q394" s="68" t="e">
        <f t="shared" si="79"/>
        <v>#DIV/0!</v>
      </c>
      <c r="R394" s="46" t="e">
        <f t="shared" si="80"/>
        <v>#DIV/0!</v>
      </c>
      <c r="S394" s="46" t="e">
        <f t="shared" si="81"/>
        <v>#DIV/0!</v>
      </c>
      <c r="T394" s="46" t="e">
        <f t="shared" si="90"/>
        <v>#DIV/0!</v>
      </c>
      <c r="U394" s="66" t="e">
        <f t="shared" si="82"/>
        <v>#DIV/0!</v>
      </c>
      <c r="V394" s="66" t="e">
        <f>IF(A394="m",VLOOKUP(P394,Berechnung_Male!$A$1:$D$42,AA394,TRUE),VLOOKUP(Eingabeblatt!P394,Berechnung_Female!$A$1:$D$42,AA394,TRUE))</f>
        <v>#DIV/0!</v>
      </c>
      <c r="W394" s="47" t="e">
        <f t="shared" si="83"/>
        <v>#DIV/0!</v>
      </c>
      <c r="Z394" s="48"/>
      <c r="AA394" s="38" t="e">
        <f t="shared" si="84"/>
        <v>#DIV/0!</v>
      </c>
    </row>
    <row r="395" spans="1:27" s="38" customFormat="1" ht="15" customHeight="1">
      <c r="A395" s="57"/>
      <c r="B395" s="55"/>
      <c r="C395" s="57"/>
      <c r="D395" s="57"/>
      <c r="E395" s="55"/>
      <c r="F395" s="50"/>
      <c r="G395" s="74"/>
      <c r="H395" s="44">
        <f t="shared" si="85"/>
        <v>0</v>
      </c>
      <c r="I395" s="42"/>
      <c r="J395" s="50"/>
      <c r="K395" s="50"/>
      <c r="L395" s="66">
        <f t="shared" si="86"/>
        <v>0</v>
      </c>
      <c r="M395" s="43">
        <f t="shared" si="87"/>
        <v>0</v>
      </c>
      <c r="N395" s="44">
        <f t="shared" si="88"/>
        <v>0</v>
      </c>
      <c r="O395" s="45" t="e">
        <f t="shared" si="78"/>
        <v>#DIV/0!</v>
      </c>
      <c r="P395" s="45" t="e">
        <f t="shared" si="89"/>
        <v>#DIV/0!</v>
      </c>
      <c r="Q395" s="68" t="e">
        <f t="shared" si="79"/>
        <v>#DIV/0!</v>
      </c>
      <c r="R395" s="46" t="e">
        <f t="shared" si="80"/>
        <v>#DIV/0!</v>
      </c>
      <c r="S395" s="46" t="e">
        <f t="shared" si="81"/>
        <v>#DIV/0!</v>
      </c>
      <c r="T395" s="46" t="e">
        <f t="shared" si="90"/>
        <v>#DIV/0!</v>
      </c>
      <c r="U395" s="66" t="e">
        <f t="shared" si="82"/>
        <v>#DIV/0!</v>
      </c>
      <c r="V395" s="66" t="e">
        <f>IF(A395="m",VLOOKUP(P395,Berechnung_Male!$A$1:$D$42,AA395,TRUE),VLOOKUP(Eingabeblatt!P395,Berechnung_Female!$A$1:$D$42,AA395,TRUE))</f>
        <v>#DIV/0!</v>
      </c>
      <c r="W395" s="47" t="e">
        <f t="shared" si="83"/>
        <v>#DIV/0!</v>
      </c>
      <c r="Z395" s="48"/>
      <c r="AA395" s="38" t="e">
        <f t="shared" si="84"/>
        <v>#DIV/0!</v>
      </c>
    </row>
    <row r="396" spans="1:27" s="38" customFormat="1" ht="15" customHeight="1">
      <c r="A396" s="57"/>
      <c r="B396" s="55"/>
      <c r="C396" s="57"/>
      <c r="D396" s="57"/>
      <c r="E396" s="55"/>
      <c r="F396" s="50"/>
      <c r="G396" s="74"/>
      <c r="H396" s="44">
        <f t="shared" si="85"/>
        <v>0</v>
      </c>
      <c r="I396" s="42"/>
      <c r="J396" s="50"/>
      <c r="K396" s="50"/>
      <c r="L396" s="66">
        <f t="shared" si="86"/>
        <v>0</v>
      </c>
      <c r="M396" s="43">
        <f t="shared" si="87"/>
        <v>0</v>
      </c>
      <c r="N396" s="44">
        <f t="shared" si="88"/>
        <v>0</v>
      </c>
      <c r="O396" s="45" t="e">
        <f t="shared" si="78"/>
        <v>#DIV/0!</v>
      </c>
      <c r="P396" s="45" t="e">
        <f t="shared" si="89"/>
        <v>#DIV/0!</v>
      </c>
      <c r="Q396" s="68" t="e">
        <f t="shared" si="79"/>
        <v>#DIV/0!</v>
      </c>
      <c r="R396" s="46" t="e">
        <f t="shared" si="80"/>
        <v>#DIV/0!</v>
      </c>
      <c r="S396" s="46" t="e">
        <f t="shared" si="81"/>
        <v>#DIV/0!</v>
      </c>
      <c r="T396" s="46" t="e">
        <f t="shared" si="90"/>
        <v>#DIV/0!</v>
      </c>
      <c r="U396" s="66" t="e">
        <f t="shared" si="82"/>
        <v>#DIV/0!</v>
      </c>
      <c r="V396" s="66" t="e">
        <f>IF(A396="m",VLOOKUP(P396,Berechnung_Male!$A$1:$D$42,AA396,TRUE),VLOOKUP(Eingabeblatt!P396,Berechnung_Female!$A$1:$D$42,AA396,TRUE))</f>
        <v>#DIV/0!</v>
      </c>
      <c r="W396" s="47" t="e">
        <f t="shared" si="83"/>
        <v>#DIV/0!</v>
      </c>
      <c r="Z396" s="48"/>
      <c r="AA396" s="38" t="e">
        <f t="shared" si="84"/>
        <v>#DIV/0!</v>
      </c>
    </row>
    <row r="397" spans="1:27" s="38" customFormat="1" ht="15" customHeight="1">
      <c r="A397" s="57"/>
      <c r="B397" s="55"/>
      <c r="C397" s="57"/>
      <c r="D397" s="57"/>
      <c r="E397" s="55"/>
      <c r="F397" s="50"/>
      <c r="G397" s="74"/>
      <c r="H397" s="44">
        <f t="shared" si="85"/>
        <v>0</v>
      </c>
      <c r="I397" s="42"/>
      <c r="J397" s="50"/>
      <c r="K397" s="50"/>
      <c r="L397" s="66">
        <f t="shared" si="86"/>
        <v>0</v>
      </c>
      <c r="M397" s="43">
        <f t="shared" si="87"/>
        <v>0</v>
      </c>
      <c r="N397" s="44">
        <f t="shared" si="88"/>
        <v>0</v>
      </c>
      <c r="O397" s="45" t="e">
        <f t="shared" si="78"/>
        <v>#DIV/0!</v>
      </c>
      <c r="P397" s="45" t="e">
        <f t="shared" si="89"/>
        <v>#DIV/0!</v>
      </c>
      <c r="Q397" s="68" t="e">
        <f t="shared" si="79"/>
        <v>#DIV/0!</v>
      </c>
      <c r="R397" s="46" t="e">
        <f t="shared" si="80"/>
        <v>#DIV/0!</v>
      </c>
      <c r="S397" s="46" t="e">
        <f t="shared" si="81"/>
        <v>#DIV/0!</v>
      </c>
      <c r="T397" s="46" t="e">
        <f t="shared" si="90"/>
        <v>#DIV/0!</v>
      </c>
      <c r="U397" s="66" t="e">
        <f t="shared" si="82"/>
        <v>#DIV/0!</v>
      </c>
      <c r="V397" s="66" t="e">
        <f>IF(A397="m",VLOOKUP(P397,Berechnung_Male!$A$1:$D$42,AA397,TRUE),VLOOKUP(Eingabeblatt!P397,Berechnung_Female!$A$1:$D$42,AA397,TRUE))</f>
        <v>#DIV/0!</v>
      </c>
      <c r="W397" s="47" t="e">
        <f t="shared" si="83"/>
        <v>#DIV/0!</v>
      </c>
      <c r="Z397" s="48"/>
      <c r="AA397" s="38" t="e">
        <f t="shared" si="84"/>
        <v>#DIV/0!</v>
      </c>
    </row>
    <row r="398" spans="1:27" s="38" customFormat="1" ht="15" customHeight="1">
      <c r="A398" s="57"/>
      <c r="B398" s="55"/>
      <c r="C398" s="57"/>
      <c r="D398" s="57"/>
      <c r="E398" s="55"/>
      <c r="F398" s="50"/>
      <c r="G398" s="74"/>
      <c r="H398" s="44">
        <f t="shared" si="85"/>
        <v>0</v>
      </c>
      <c r="I398" s="42"/>
      <c r="J398" s="50"/>
      <c r="K398" s="50"/>
      <c r="L398" s="66">
        <f t="shared" si="86"/>
        <v>0</v>
      </c>
      <c r="M398" s="43">
        <f t="shared" si="87"/>
        <v>0</v>
      </c>
      <c r="N398" s="44">
        <f t="shared" si="88"/>
        <v>0</v>
      </c>
      <c r="O398" s="45" t="e">
        <f t="shared" si="78"/>
        <v>#DIV/0!</v>
      </c>
      <c r="P398" s="45" t="e">
        <f t="shared" si="89"/>
        <v>#DIV/0!</v>
      </c>
      <c r="Q398" s="68" t="e">
        <f t="shared" si="79"/>
        <v>#DIV/0!</v>
      </c>
      <c r="R398" s="46" t="e">
        <f t="shared" si="80"/>
        <v>#DIV/0!</v>
      </c>
      <c r="S398" s="46" t="e">
        <f t="shared" si="81"/>
        <v>#DIV/0!</v>
      </c>
      <c r="T398" s="46" t="e">
        <f t="shared" si="90"/>
        <v>#DIV/0!</v>
      </c>
      <c r="U398" s="66" t="e">
        <f t="shared" si="82"/>
        <v>#DIV/0!</v>
      </c>
      <c r="V398" s="66" t="e">
        <f>IF(A398="m",VLOOKUP(P398,Berechnung_Male!$A$1:$D$42,AA398,TRUE),VLOOKUP(Eingabeblatt!P398,Berechnung_Female!$A$1:$D$42,AA398,TRUE))</f>
        <v>#DIV/0!</v>
      </c>
      <c r="W398" s="47" t="e">
        <f t="shared" si="83"/>
        <v>#DIV/0!</v>
      </c>
      <c r="Z398" s="48"/>
      <c r="AA398" s="38" t="e">
        <f t="shared" si="84"/>
        <v>#DIV/0!</v>
      </c>
    </row>
    <row r="399" spans="1:27" s="38" customFormat="1" ht="15" customHeight="1">
      <c r="A399" s="57"/>
      <c r="B399" s="55"/>
      <c r="C399" s="57"/>
      <c r="D399" s="57"/>
      <c r="E399" s="55"/>
      <c r="F399" s="50"/>
      <c r="G399" s="74"/>
      <c r="H399" s="44">
        <f t="shared" si="85"/>
        <v>0</v>
      </c>
      <c r="I399" s="42"/>
      <c r="J399" s="50"/>
      <c r="K399" s="50"/>
      <c r="L399" s="66">
        <f t="shared" si="86"/>
        <v>0</v>
      </c>
      <c r="M399" s="43">
        <f t="shared" si="87"/>
        <v>0</v>
      </c>
      <c r="N399" s="44">
        <f t="shared" si="88"/>
        <v>0</v>
      </c>
      <c r="O399" s="45" t="e">
        <f t="shared" si="78"/>
        <v>#DIV/0!</v>
      </c>
      <c r="P399" s="45" t="e">
        <f t="shared" si="89"/>
        <v>#DIV/0!</v>
      </c>
      <c r="Q399" s="68" t="e">
        <f t="shared" si="79"/>
        <v>#DIV/0!</v>
      </c>
      <c r="R399" s="46" t="e">
        <f t="shared" si="80"/>
        <v>#DIV/0!</v>
      </c>
      <c r="S399" s="46" t="e">
        <f t="shared" si="81"/>
        <v>#DIV/0!</v>
      </c>
      <c r="T399" s="46" t="e">
        <f t="shared" si="90"/>
        <v>#DIV/0!</v>
      </c>
      <c r="U399" s="66" t="e">
        <f t="shared" si="82"/>
        <v>#DIV/0!</v>
      </c>
      <c r="V399" s="66" t="e">
        <f>IF(A399="m",VLOOKUP(P399,Berechnung_Male!$A$1:$D$42,AA399,TRUE),VLOOKUP(Eingabeblatt!P399,Berechnung_Female!$A$1:$D$42,AA399,TRUE))</f>
        <v>#DIV/0!</v>
      </c>
      <c r="W399" s="47" t="e">
        <f t="shared" si="83"/>
        <v>#DIV/0!</v>
      </c>
      <c r="Z399" s="48"/>
      <c r="AA399" s="38" t="e">
        <f t="shared" si="84"/>
        <v>#DIV/0!</v>
      </c>
    </row>
    <row r="400" spans="1:27" s="38" customFormat="1" ht="15" customHeight="1">
      <c r="A400" s="57"/>
      <c r="B400" s="55"/>
      <c r="C400" s="57"/>
      <c r="D400" s="57"/>
      <c r="E400" s="55"/>
      <c r="F400" s="50"/>
      <c r="G400" s="74"/>
      <c r="H400" s="44">
        <f t="shared" si="85"/>
        <v>0</v>
      </c>
      <c r="I400" s="42"/>
      <c r="J400" s="50"/>
      <c r="K400" s="50"/>
      <c r="L400" s="66">
        <f t="shared" si="86"/>
        <v>0</v>
      </c>
      <c r="M400" s="43">
        <f t="shared" si="87"/>
        <v>0</v>
      </c>
      <c r="N400" s="44">
        <f t="shared" si="88"/>
        <v>0</v>
      </c>
      <c r="O400" s="45" t="e">
        <f t="shared" si="78"/>
        <v>#DIV/0!</v>
      </c>
      <c r="P400" s="45" t="e">
        <f t="shared" si="89"/>
        <v>#DIV/0!</v>
      </c>
      <c r="Q400" s="68" t="e">
        <f t="shared" si="79"/>
        <v>#DIV/0!</v>
      </c>
      <c r="R400" s="46" t="e">
        <f t="shared" si="80"/>
        <v>#DIV/0!</v>
      </c>
      <c r="S400" s="46" t="e">
        <f t="shared" si="81"/>
        <v>#DIV/0!</v>
      </c>
      <c r="T400" s="46" t="e">
        <f t="shared" si="90"/>
        <v>#DIV/0!</v>
      </c>
      <c r="U400" s="66" t="e">
        <f t="shared" si="82"/>
        <v>#DIV/0!</v>
      </c>
      <c r="V400" s="66" t="e">
        <f>IF(A400="m",VLOOKUP(P400,Berechnung_Male!$A$1:$D$42,AA400,TRUE),VLOOKUP(Eingabeblatt!P400,Berechnung_Female!$A$1:$D$42,AA400,TRUE))</f>
        <v>#DIV/0!</v>
      </c>
      <c r="W400" s="47" t="e">
        <f t="shared" si="83"/>
        <v>#DIV/0!</v>
      </c>
      <c r="Z400" s="48"/>
      <c r="AA400" s="38" t="e">
        <f t="shared" si="84"/>
        <v>#DIV/0!</v>
      </c>
    </row>
    <row r="401" spans="1:27" s="38" customFormat="1" ht="15" customHeight="1">
      <c r="A401" s="57"/>
      <c r="B401" s="55"/>
      <c r="C401" s="57"/>
      <c r="D401" s="57"/>
      <c r="E401" s="55"/>
      <c r="F401" s="50"/>
      <c r="G401" s="74"/>
      <c r="H401" s="44">
        <f t="shared" si="85"/>
        <v>0</v>
      </c>
      <c r="I401" s="42"/>
      <c r="J401" s="50"/>
      <c r="K401" s="50"/>
      <c r="L401" s="66">
        <f t="shared" si="86"/>
        <v>0</v>
      </c>
      <c r="M401" s="43">
        <f t="shared" si="87"/>
        <v>0</v>
      </c>
      <c r="N401" s="44">
        <f t="shared" si="88"/>
        <v>0</v>
      </c>
      <c r="O401" s="45" t="e">
        <f t="shared" si="78"/>
        <v>#DIV/0!</v>
      </c>
      <c r="P401" s="45" t="e">
        <f t="shared" si="89"/>
        <v>#DIV/0!</v>
      </c>
      <c r="Q401" s="68" t="e">
        <f t="shared" si="79"/>
        <v>#DIV/0!</v>
      </c>
      <c r="R401" s="46" t="e">
        <f t="shared" si="80"/>
        <v>#DIV/0!</v>
      </c>
      <c r="S401" s="46" t="e">
        <f t="shared" si="81"/>
        <v>#DIV/0!</v>
      </c>
      <c r="T401" s="46" t="e">
        <f t="shared" si="90"/>
        <v>#DIV/0!</v>
      </c>
      <c r="U401" s="66" t="e">
        <f t="shared" si="82"/>
        <v>#DIV/0!</v>
      </c>
      <c r="V401" s="66" t="e">
        <f>IF(A401="m",VLOOKUP(P401,Berechnung_Male!$A$1:$D$42,AA401,TRUE),VLOOKUP(Eingabeblatt!P401,Berechnung_Female!$A$1:$D$42,AA401,TRUE))</f>
        <v>#DIV/0!</v>
      </c>
      <c r="W401" s="47" t="e">
        <f t="shared" si="83"/>
        <v>#DIV/0!</v>
      </c>
      <c r="Z401" s="48"/>
      <c r="AA401" s="38" t="e">
        <f t="shared" si="84"/>
        <v>#DIV/0!</v>
      </c>
    </row>
    <row r="402" spans="1:27" s="38" customFormat="1" ht="15" customHeight="1">
      <c r="A402" s="57"/>
      <c r="B402" s="55"/>
      <c r="C402" s="57"/>
      <c r="D402" s="57"/>
      <c r="E402" s="55"/>
      <c r="F402" s="50"/>
      <c r="G402" s="74"/>
      <c r="H402" s="44">
        <f t="shared" si="85"/>
        <v>0</v>
      </c>
      <c r="I402" s="42"/>
      <c r="J402" s="50"/>
      <c r="K402" s="50"/>
      <c r="L402" s="66">
        <f t="shared" si="86"/>
        <v>0</v>
      </c>
      <c r="M402" s="43">
        <f t="shared" si="87"/>
        <v>0</v>
      </c>
      <c r="N402" s="44">
        <f t="shared" si="88"/>
        <v>0</v>
      </c>
      <c r="O402" s="45" t="e">
        <f t="shared" si="78"/>
        <v>#DIV/0!</v>
      </c>
      <c r="P402" s="45" t="e">
        <f t="shared" si="89"/>
        <v>#DIV/0!</v>
      </c>
      <c r="Q402" s="68" t="e">
        <f t="shared" si="79"/>
        <v>#DIV/0!</v>
      </c>
      <c r="R402" s="46" t="e">
        <f t="shared" si="80"/>
        <v>#DIV/0!</v>
      </c>
      <c r="S402" s="46" t="e">
        <f t="shared" si="81"/>
        <v>#DIV/0!</v>
      </c>
      <c r="T402" s="46" t="e">
        <f t="shared" si="90"/>
        <v>#DIV/0!</v>
      </c>
      <c r="U402" s="66" t="e">
        <f t="shared" si="82"/>
        <v>#DIV/0!</v>
      </c>
      <c r="V402" s="66" t="e">
        <f>IF(A402="m",VLOOKUP(P402,Berechnung_Male!$A$1:$D$42,AA402,TRUE),VLOOKUP(Eingabeblatt!P402,Berechnung_Female!$A$1:$D$42,AA402,TRUE))</f>
        <v>#DIV/0!</v>
      </c>
      <c r="W402" s="47" t="e">
        <f t="shared" si="83"/>
        <v>#DIV/0!</v>
      </c>
      <c r="Z402" s="48"/>
      <c r="AA402" s="38" t="e">
        <f t="shared" si="84"/>
        <v>#DIV/0!</v>
      </c>
    </row>
    <row r="403" spans="1:27" s="38" customFormat="1" ht="15" customHeight="1">
      <c r="A403" s="57"/>
      <c r="B403" s="55"/>
      <c r="C403" s="57"/>
      <c r="D403" s="57"/>
      <c r="E403" s="55"/>
      <c r="F403" s="50"/>
      <c r="G403" s="74"/>
      <c r="H403" s="44">
        <f t="shared" si="85"/>
        <v>0</v>
      </c>
      <c r="I403" s="42"/>
      <c r="J403" s="50"/>
      <c r="K403" s="50"/>
      <c r="L403" s="66">
        <f t="shared" si="86"/>
        <v>0</v>
      </c>
      <c r="M403" s="43">
        <f t="shared" si="87"/>
        <v>0</v>
      </c>
      <c r="N403" s="44">
        <f t="shared" si="88"/>
        <v>0</v>
      </c>
      <c r="O403" s="45" t="e">
        <f t="shared" si="78"/>
        <v>#DIV/0!</v>
      </c>
      <c r="P403" s="45" t="e">
        <f t="shared" si="89"/>
        <v>#DIV/0!</v>
      </c>
      <c r="Q403" s="68" t="e">
        <f t="shared" si="79"/>
        <v>#DIV/0!</v>
      </c>
      <c r="R403" s="46" t="e">
        <f t="shared" si="80"/>
        <v>#DIV/0!</v>
      </c>
      <c r="S403" s="46" t="e">
        <f t="shared" si="81"/>
        <v>#DIV/0!</v>
      </c>
      <c r="T403" s="46" t="e">
        <f t="shared" si="90"/>
        <v>#DIV/0!</v>
      </c>
      <c r="U403" s="66" t="e">
        <f t="shared" si="82"/>
        <v>#DIV/0!</v>
      </c>
      <c r="V403" s="66" t="e">
        <f>IF(A403="m",VLOOKUP(P403,Berechnung_Male!$A$1:$D$42,AA403,TRUE),VLOOKUP(Eingabeblatt!P403,Berechnung_Female!$A$1:$D$42,AA403,TRUE))</f>
        <v>#DIV/0!</v>
      </c>
      <c r="W403" s="47" t="e">
        <f t="shared" si="83"/>
        <v>#DIV/0!</v>
      </c>
      <c r="Z403" s="48"/>
      <c r="AA403" s="38" t="e">
        <f t="shared" si="84"/>
        <v>#DIV/0!</v>
      </c>
    </row>
    <row r="404" spans="1:27" s="38" customFormat="1" ht="15" customHeight="1">
      <c r="A404" s="57"/>
      <c r="B404" s="55"/>
      <c r="C404" s="57"/>
      <c r="D404" s="57"/>
      <c r="E404" s="55"/>
      <c r="F404" s="50"/>
      <c r="G404" s="74"/>
      <c r="H404" s="44">
        <f t="shared" si="85"/>
        <v>0</v>
      </c>
      <c r="I404" s="42"/>
      <c r="J404" s="50"/>
      <c r="K404" s="50"/>
      <c r="L404" s="66">
        <f t="shared" si="86"/>
        <v>0</v>
      </c>
      <c r="M404" s="43">
        <f t="shared" si="87"/>
        <v>0</v>
      </c>
      <c r="N404" s="44">
        <f t="shared" si="88"/>
        <v>0</v>
      </c>
      <c r="O404" s="45" t="e">
        <f t="shared" si="78"/>
        <v>#DIV/0!</v>
      </c>
      <c r="P404" s="45" t="e">
        <f t="shared" si="89"/>
        <v>#DIV/0!</v>
      </c>
      <c r="Q404" s="68" t="e">
        <f t="shared" si="79"/>
        <v>#DIV/0!</v>
      </c>
      <c r="R404" s="46" t="e">
        <f t="shared" si="80"/>
        <v>#DIV/0!</v>
      </c>
      <c r="S404" s="46" t="e">
        <f t="shared" si="81"/>
        <v>#DIV/0!</v>
      </c>
      <c r="T404" s="46" t="e">
        <f t="shared" si="90"/>
        <v>#DIV/0!</v>
      </c>
      <c r="U404" s="66" t="e">
        <f t="shared" si="82"/>
        <v>#DIV/0!</v>
      </c>
      <c r="V404" s="66" t="e">
        <f>IF(A404="m",VLOOKUP(P404,Berechnung_Male!$A$1:$D$42,AA404,TRUE),VLOOKUP(Eingabeblatt!P404,Berechnung_Female!$A$1:$D$42,AA404,TRUE))</f>
        <v>#DIV/0!</v>
      </c>
      <c r="W404" s="47" t="e">
        <f t="shared" si="83"/>
        <v>#DIV/0!</v>
      </c>
      <c r="Z404" s="48"/>
      <c r="AA404" s="38" t="e">
        <f t="shared" si="84"/>
        <v>#DIV/0!</v>
      </c>
    </row>
    <row r="405" spans="1:27" s="38" customFormat="1" ht="15" customHeight="1">
      <c r="A405" s="57"/>
      <c r="B405" s="55"/>
      <c r="C405" s="57"/>
      <c r="D405" s="57"/>
      <c r="E405" s="55"/>
      <c r="F405" s="50"/>
      <c r="G405" s="74"/>
      <c r="H405" s="44">
        <f t="shared" si="85"/>
        <v>0</v>
      </c>
      <c r="I405" s="42"/>
      <c r="J405" s="50"/>
      <c r="K405" s="50"/>
      <c r="L405" s="66">
        <f t="shared" si="86"/>
        <v>0</v>
      </c>
      <c r="M405" s="43">
        <f t="shared" si="87"/>
        <v>0</v>
      </c>
      <c r="N405" s="44">
        <f t="shared" si="88"/>
        <v>0</v>
      </c>
      <c r="O405" s="45" t="e">
        <f t="shared" si="78"/>
        <v>#DIV/0!</v>
      </c>
      <c r="P405" s="45" t="e">
        <f t="shared" si="89"/>
        <v>#DIV/0!</v>
      </c>
      <c r="Q405" s="68" t="e">
        <f t="shared" si="79"/>
        <v>#DIV/0!</v>
      </c>
      <c r="R405" s="46" t="e">
        <f t="shared" si="80"/>
        <v>#DIV/0!</v>
      </c>
      <c r="S405" s="46" t="e">
        <f t="shared" si="81"/>
        <v>#DIV/0!</v>
      </c>
      <c r="T405" s="46" t="e">
        <f t="shared" si="90"/>
        <v>#DIV/0!</v>
      </c>
      <c r="U405" s="66" t="e">
        <f t="shared" si="82"/>
        <v>#DIV/0!</v>
      </c>
      <c r="V405" s="66" t="e">
        <f>IF(A405="m",VLOOKUP(P405,Berechnung_Male!$A$1:$D$42,AA405,TRUE),VLOOKUP(Eingabeblatt!P405,Berechnung_Female!$A$1:$D$42,AA405,TRUE))</f>
        <v>#DIV/0!</v>
      </c>
      <c r="W405" s="47" t="e">
        <f t="shared" si="83"/>
        <v>#DIV/0!</v>
      </c>
      <c r="Z405" s="48"/>
      <c r="AA405" s="38" t="e">
        <f t="shared" si="84"/>
        <v>#DIV/0!</v>
      </c>
    </row>
    <row r="406" spans="1:27" s="38" customFormat="1" ht="15" customHeight="1">
      <c r="A406" s="57"/>
      <c r="B406" s="55"/>
      <c r="C406" s="57"/>
      <c r="D406" s="57"/>
      <c r="E406" s="55"/>
      <c r="F406" s="50"/>
      <c r="G406" s="74"/>
      <c r="H406" s="44">
        <f t="shared" si="85"/>
        <v>0</v>
      </c>
      <c r="I406" s="42"/>
      <c r="J406" s="50"/>
      <c r="K406" s="50"/>
      <c r="L406" s="66">
        <f t="shared" si="86"/>
        <v>0</v>
      </c>
      <c r="M406" s="43">
        <f t="shared" si="87"/>
        <v>0</v>
      </c>
      <c r="N406" s="44">
        <f t="shared" si="88"/>
        <v>0</v>
      </c>
      <c r="O406" s="45" t="e">
        <f t="shared" si="78"/>
        <v>#DIV/0!</v>
      </c>
      <c r="P406" s="45" t="e">
        <f t="shared" si="89"/>
        <v>#DIV/0!</v>
      </c>
      <c r="Q406" s="68" t="e">
        <f t="shared" si="79"/>
        <v>#DIV/0!</v>
      </c>
      <c r="R406" s="46" t="e">
        <f t="shared" si="80"/>
        <v>#DIV/0!</v>
      </c>
      <c r="S406" s="46" t="e">
        <f t="shared" si="81"/>
        <v>#DIV/0!</v>
      </c>
      <c r="T406" s="46" t="e">
        <f t="shared" si="90"/>
        <v>#DIV/0!</v>
      </c>
      <c r="U406" s="66" t="e">
        <f t="shared" si="82"/>
        <v>#DIV/0!</v>
      </c>
      <c r="V406" s="66" t="e">
        <f>IF(A406="m",VLOOKUP(P406,Berechnung_Male!$A$1:$D$42,AA406,TRUE),VLOOKUP(Eingabeblatt!P406,Berechnung_Female!$A$1:$D$42,AA406,TRUE))</f>
        <v>#DIV/0!</v>
      </c>
      <c r="W406" s="47" t="e">
        <f t="shared" si="83"/>
        <v>#DIV/0!</v>
      </c>
      <c r="Z406" s="48"/>
      <c r="AA406" s="38" t="e">
        <f t="shared" si="84"/>
        <v>#DIV/0!</v>
      </c>
    </row>
    <row r="407" spans="1:27" s="38" customFormat="1" ht="15" customHeight="1">
      <c r="A407" s="57"/>
      <c r="B407" s="55"/>
      <c r="C407" s="57"/>
      <c r="D407" s="57"/>
      <c r="E407" s="55"/>
      <c r="F407" s="50"/>
      <c r="G407" s="74"/>
      <c r="H407" s="44">
        <f t="shared" si="85"/>
        <v>0</v>
      </c>
      <c r="I407" s="42"/>
      <c r="J407" s="50"/>
      <c r="K407" s="50"/>
      <c r="L407" s="66">
        <f t="shared" si="86"/>
        <v>0</v>
      </c>
      <c r="M407" s="43">
        <f t="shared" si="87"/>
        <v>0</v>
      </c>
      <c r="N407" s="44">
        <f t="shared" si="88"/>
        <v>0</v>
      </c>
      <c r="O407" s="45" t="e">
        <f t="shared" si="78"/>
        <v>#DIV/0!</v>
      </c>
      <c r="P407" s="45" t="e">
        <f t="shared" si="89"/>
        <v>#DIV/0!</v>
      </c>
      <c r="Q407" s="68" t="e">
        <f t="shared" si="79"/>
        <v>#DIV/0!</v>
      </c>
      <c r="R407" s="46" t="e">
        <f t="shared" si="80"/>
        <v>#DIV/0!</v>
      </c>
      <c r="S407" s="46" t="e">
        <f t="shared" si="81"/>
        <v>#DIV/0!</v>
      </c>
      <c r="T407" s="46" t="e">
        <f t="shared" si="90"/>
        <v>#DIV/0!</v>
      </c>
      <c r="U407" s="66" t="e">
        <f t="shared" si="82"/>
        <v>#DIV/0!</v>
      </c>
      <c r="V407" s="66" t="e">
        <f>IF(A407="m",VLOOKUP(P407,Berechnung_Male!$A$1:$D$42,AA407,TRUE),VLOOKUP(Eingabeblatt!P407,Berechnung_Female!$A$1:$D$42,AA407,TRUE))</f>
        <v>#DIV/0!</v>
      </c>
      <c r="W407" s="47" t="e">
        <f t="shared" si="83"/>
        <v>#DIV/0!</v>
      </c>
      <c r="Z407" s="48"/>
      <c r="AA407" s="38" t="e">
        <f t="shared" si="84"/>
        <v>#DIV/0!</v>
      </c>
    </row>
    <row r="408" spans="1:27" s="38" customFormat="1" ht="15" customHeight="1">
      <c r="A408" s="57"/>
      <c r="B408" s="55"/>
      <c r="C408" s="57"/>
      <c r="D408" s="57"/>
      <c r="E408" s="55"/>
      <c r="F408" s="50"/>
      <c r="G408" s="74"/>
      <c r="H408" s="44">
        <f t="shared" si="85"/>
        <v>0</v>
      </c>
      <c r="I408" s="42"/>
      <c r="J408" s="50"/>
      <c r="K408" s="50"/>
      <c r="L408" s="66">
        <f t="shared" si="86"/>
        <v>0</v>
      </c>
      <c r="M408" s="43">
        <f t="shared" si="87"/>
        <v>0</v>
      </c>
      <c r="N408" s="44">
        <f t="shared" si="88"/>
        <v>0</v>
      </c>
      <c r="O408" s="45" t="e">
        <f t="shared" si="78"/>
        <v>#DIV/0!</v>
      </c>
      <c r="P408" s="45" t="e">
        <f t="shared" si="89"/>
        <v>#DIV/0!</v>
      </c>
      <c r="Q408" s="68" t="e">
        <f t="shared" si="79"/>
        <v>#DIV/0!</v>
      </c>
      <c r="R408" s="46" t="e">
        <f t="shared" si="80"/>
        <v>#DIV/0!</v>
      </c>
      <c r="S408" s="46" t="e">
        <f t="shared" si="81"/>
        <v>#DIV/0!</v>
      </c>
      <c r="T408" s="46" t="e">
        <f t="shared" si="90"/>
        <v>#DIV/0!</v>
      </c>
      <c r="U408" s="66" t="e">
        <f t="shared" si="82"/>
        <v>#DIV/0!</v>
      </c>
      <c r="V408" s="66" t="e">
        <f>IF(A408="m",VLOOKUP(P408,Berechnung_Male!$A$1:$D$42,AA408,TRUE),VLOOKUP(Eingabeblatt!P408,Berechnung_Female!$A$1:$D$42,AA408,TRUE))</f>
        <v>#DIV/0!</v>
      </c>
      <c r="W408" s="47" t="e">
        <f t="shared" si="83"/>
        <v>#DIV/0!</v>
      </c>
      <c r="Z408" s="48"/>
      <c r="AA408" s="38" t="e">
        <f t="shared" si="84"/>
        <v>#DIV/0!</v>
      </c>
    </row>
    <row r="409" spans="1:27" s="38" customFormat="1" ht="15" customHeight="1">
      <c r="A409" s="57"/>
      <c r="B409" s="55"/>
      <c r="C409" s="57"/>
      <c r="D409" s="57"/>
      <c r="E409" s="55"/>
      <c r="F409" s="50"/>
      <c r="G409" s="74"/>
      <c r="H409" s="44">
        <f t="shared" si="85"/>
        <v>0</v>
      </c>
      <c r="I409" s="42"/>
      <c r="J409" s="50"/>
      <c r="K409" s="50"/>
      <c r="L409" s="66">
        <f t="shared" si="86"/>
        <v>0</v>
      </c>
      <c r="M409" s="43">
        <f t="shared" si="87"/>
        <v>0</v>
      </c>
      <c r="N409" s="44">
        <f t="shared" si="88"/>
        <v>0</v>
      </c>
      <c r="O409" s="45" t="e">
        <f t="shared" si="78"/>
        <v>#DIV/0!</v>
      </c>
      <c r="P409" s="45" t="e">
        <f t="shared" si="89"/>
        <v>#DIV/0!</v>
      </c>
      <c r="Q409" s="68" t="e">
        <f t="shared" si="79"/>
        <v>#DIV/0!</v>
      </c>
      <c r="R409" s="46" t="e">
        <f t="shared" si="80"/>
        <v>#DIV/0!</v>
      </c>
      <c r="S409" s="46" t="e">
        <f t="shared" si="81"/>
        <v>#DIV/0!</v>
      </c>
      <c r="T409" s="46" t="e">
        <f t="shared" si="90"/>
        <v>#DIV/0!</v>
      </c>
      <c r="U409" s="66" t="e">
        <f t="shared" si="82"/>
        <v>#DIV/0!</v>
      </c>
      <c r="V409" s="66" t="e">
        <f>IF(A409="m",VLOOKUP(P409,Berechnung_Male!$A$1:$D$42,AA409,TRUE),VLOOKUP(Eingabeblatt!P409,Berechnung_Female!$A$1:$D$42,AA409,TRUE))</f>
        <v>#DIV/0!</v>
      </c>
      <c r="W409" s="47" t="e">
        <f t="shared" si="83"/>
        <v>#DIV/0!</v>
      </c>
      <c r="Z409" s="48"/>
      <c r="AA409" s="38" t="e">
        <f t="shared" si="84"/>
        <v>#DIV/0!</v>
      </c>
    </row>
    <row r="410" spans="1:27" s="38" customFormat="1" ht="15" customHeight="1">
      <c r="A410" s="57"/>
      <c r="B410" s="55"/>
      <c r="C410" s="57"/>
      <c r="D410" s="57"/>
      <c r="E410" s="55"/>
      <c r="F410" s="50"/>
      <c r="G410" s="74"/>
      <c r="H410" s="44">
        <f t="shared" si="85"/>
        <v>0</v>
      </c>
      <c r="I410" s="42"/>
      <c r="J410" s="50"/>
      <c r="K410" s="50"/>
      <c r="L410" s="66">
        <f t="shared" si="86"/>
        <v>0</v>
      </c>
      <c r="M410" s="43">
        <f t="shared" si="87"/>
        <v>0</v>
      </c>
      <c r="N410" s="44">
        <f t="shared" si="88"/>
        <v>0</v>
      </c>
      <c r="O410" s="45" t="e">
        <f t="shared" si="78"/>
        <v>#DIV/0!</v>
      </c>
      <c r="P410" s="45" t="e">
        <f t="shared" si="89"/>
        <v>#DIV/0!</v>
      </c>
      <c r="Q410" s="68" t="e">
        <f t="shared" si="79"/>
        <v>#DIV/0!</v>
      </c>
      <c r="R410" s="46" t="e">
        <f t="shared" si="80"/>
        <v>#DIV/0!</v>
      </c>
      <c r="S410" s="46" t="e">
        <f t="shared" si="81"/>
        <v>#DIV/0!</v>
      </c>
      <c r="T410" s="46" t="e">
        <f t="shared" si="90"/>
        <v>#DIV/0!</v>
      </c>
      <c r="U410" s="66" t="e">
        <f t="shared" si="82"/>
        <v>#DIV/0!</v>
      </c>
      <c r="V410" s="66" t="e">
        <f>IF(A410="m",VLOOKUP(P410,Berechnung_Male!$A$1:$D$42,AA410,TRUE),VLOOKUP(Eingabeblatt!P410,Berechnung_Female!$A$1:$D$42,AA410,TRUE))</f>
        <v>#DIV/0!</v>
      </c>
      <c r="W410" s="47" t="e">
        <f t="shared" si="83"/>
        <v>#DIV/0!</v>
      </c>
      <c r="Z410" s="48"/>
      <c r="AA410" s="38" t="e">
        <f t="shared" si="84"/>
        <v>#DIV/0!</v>
      </c>
    </row>
    <row r="411" spans="1:27" s="38" customFormat="1" ht="15" customHeight="1">
      <c r="A411" s="57"/>
      <c r="B411" s="55"/>
      <c r="C411" s="57"/>
      <c r="D411" s="57"/>
      <c r="E411" s="55"/>
      <c r="F411" s="50"/>
      <c r="G411" s="74"/>
      <c r="H411" s="44">
        <f t="shared" si="85"/>
        <v>0</v>
      </c>
      <c r="I411" s="42"/>
      <c r="J411" s="50"/>
      <c r="K411" s="50"/>
      <c r="L411" s="66">
        <f t="shared" si="86"/>
        <v>0</v>
      </c>
      <c r="M411" s="43">
        <f t="shared" si="87"/>
        <v>0</v>
      </c>
      <c r="N411" s="44">
        <f t="shared" si="88"/>
        <v>0</v>
      </c>
      <c r="O411" s="45" t="e">
        <f t="shared" si="78"/>
        <v>#DIV/0!</v>
      </c>
      <c r="P411" s="45" t="e">
        <f t="shared" si="89"/>
        <v>#DIV/0!</v>
      </c>
      <c r="Q411" s="68" t="e">
        <f t="shared" si="79"/>
        <v>#DIV/0!</v>
      </c>
      <c r="R411" s="46" t="e">
        <f t="shared" si="80"/>
        <v>#DIV/0!</v>
      </c>
      <c r="S411" s="46" t="e">
        <f t="shared" si="81"/>
        <v>#DIV/0!</v>
      </c>
      <c r="T411" s="46" t="e">
        <f t="shared" si="90"/>
        <v>#DIV/0!</v>
      </c>
      <c r="U411" s="66" t="e">
        <f t="shared" si="82"/>
        <v>#DIV/0!</v>
      </c>
      <c r="V411" s="66" t="e">
        <f>IF(A411="m",VLOOKUP(P411,Berechnung_Male!$A$1:$D$42,AA411,TRUE),VLOOKUP(Eingabeblatt!P411,Berechnung_Female!$A$1:$D$42,AA411,TRUE))</f>
        <v>#DIV/0!</v>
      </c>
      <c r="W411" s="47" t="e">
        <f t="shared" si="83"/>
        <v>#DIV/0!</v>
      </c>
      <c r="Z411" s="48"/>
      <c r="AA411" s="38" t="e">
        <f t="shared" si="84"/>
        <v>#DIV/0!</v>
      </c>
    </row>
    <row r="412" spans="1:27" s="38" customFormat="1" ht="15" customHeight="1">
      <c r="A412" s="57"/>
      <c r="B412" s="55"/>
      <c r="C412" s="57"/>
      <c r="D412" s="57"/>
      <c r="E412" s="55"/>
      <c r="F412" s="50"/>
      <c r="G412" s="74"/>
      <c r="H412" s="44">
        <f t="shared" si="85"/>
        <v>0</v>
      </c>
      <c r="I412" s="42"/>
      <c r="J412" s="50"/>
      <c r="K412" s="50"/>
      <c r="L412" s="66">
        <f t="shared" si="86"/>
        <v>0</v>
      </c>
      <c r="M412" s="43">
        <f t="shared" si="87"/>
        <v>0</v>
      </c>
      <c r="N412" s="44">
        <f t="shared" si="88"/>
        <v>0</v>
      </c>
      <c r="O412" s="45" t="e">
        <f t="shared" si="78"/>
        <v>#DIV/0!</v>
      </c>
      <c r="P412" s="45" t="e">
        <f t="shared" si="89"/>
        <v>#DIV/0!</v>
      </c>
      <c r="Q412" s="68" t="e">
        <f t="shared" si="79"/>
        <v>#DIV/0!</v>
      </c>
      <c r="R412" s="46" t="e">
        <f t="shared" si="80"/>
        <v>#DIV/0!</v>
      </c>
      <c r="S412" s="46" t="e">
        <f t="shared" si="81"/>
        <v>#DIV/0!</v>
      </c>
      <c r="T412" s="46" t="e">
        <f t="shared" si="90"/>
        <v>#DIV/0!</v>
      </c>
      <c r="U412" s="66" t="e">
        <f t="shared" si="82"/>
        <v>#DIV/0!</v>
      </c>
      <c r="V412" s="66" t="e">
        <f>IF(A412="m",VLOOKUP(P412,Berechnung_Male!$A$1:$D$42,AA412,TRUE),VLOOKUP(Eingabeblatt!P412,Berechnung_Female!$A$1:$D$42,AA412,TRUE))</f>
        <v>#DIV/0!</v>
      </c>
      <c r="W412" s="47" t="e">
        <f t="shared" si="83"/>
        <v>#DIV/0!</v>
      </c>
      <c r="Z412" s="48"/>
      <c r="AA412" s="38" t="e">
        <f t="shared" si="84"/>
        <v>#DIV/0!</v>
      </c>
    </row>
    <row r="413" spans="1:27" s="38" customFormat="1" ht="15" customHeight="1">
      <c r="A413" s="57"/>
      <c r="B413" s="55"/>
      <c r="C413" s="57"/>
      <c r="D413" s="57"/>
      <c r="E413" s="55"/>
      <c r="F413" s="50"/>
      <c r="G413" s="74"/>
      <c r="H413" s="44">
        <f t="shared" si="85"/>
        <v>0</v>
      </c>
      <c r="I413" s="42"/>
      <c r="J413" s="50"/>
      <c r="K413" s="50"/>
      <c r="L413" s="66">
        <f t="shared" si="86"/>
        <v>0</v>
      </c>
      <c r="M413" s="43">
        <f t="shared" si="87"/>
        <v>0</v>
      </c>
      <c r="N413" s="44">
        <f t="shared" si="88"/>
        <v>0</v>
      </c>
      <c r="O413" s="45" t="e">
        <f t="shared" si="78"/>
        <v>#DIV/0!</v>
      </c>
      <c r="P413" s="45" t="e">
        <f t="shared" si="89"/>
        <v>#DIV/0!</v>
      </c>
      <c r="Q413" s="68" t="e">
        <f t="shared" si="79"/>
        <v>#DIV/0!</v>
      </c>
      <c r="R413" s="46" t="e">
        <f t="shared" si="80"/>
        <v>#DIV/0!</v>
      </c>
      <c r="S413" s="46" t="e">
        <f t="shared" si="81"/>
        <v>#DIV/0!</v>
      </c>
      <c r="T413" s="46" t="e">
        <f t="shared" si="90"/>
        <v>#DIV/0!</v>
      </c>
      <c r="U413" s="66" t="e">
        <f t="shared" si="82"/>
        <v>#DIV/0!</v>
      </c>
      <c r="V413" s="66" t="e">
        <f>IF(A413="m",VLOOKUP(P413,Berechnung_Male!$A$1:$D$42,AA413,TRUE),VLOOKUP(Eingabeblatt!P413,Berechnung_Female!$A$1:$D$42,AA413,TRUE))</f>
        <v>#DIV/0!</v>
      </c>
      <c r="W413" s="47" t="e">
        <f t="shared" si="83"/>
        <v>#DIV/0!</v>
      </c>
      <c r="Z413" s="48"/>
      <c r="AA413" s="38" t="e">
        <f t="shared" si="84"/>
        <v>#DIV/0!</v>
      </c>
    </row>
    <row r="414" spans="1:27" s="38" customFormat="1" ht="15" customHeight="1">
      <c r="A414" s="57"/>
      <c r="B414" s="55"/>
      <c r="C414" s="57"/>
      <c r="D414" s="57"/>
      <c r="E414" s="55"/>
      <c r="F414" s="50"/>
      <c r="G414" s="74"/>
      <c r="H414" s="44">
        <f t="shared" si="85"/>
        <v>0</v>
      </c>
      <c r="I414" s="42"/>
      <c r="J414" s="50"/>
      <c r="K414" s="50"/>
      <c r="L414" s="66">
        <f t="shared" si="86"/>
        <v>0</v>
      </c>
      <c r="M414" s="43">
        <f t="shared" si="87"/>
        <v>0</v>
      </c>
      <c r="N414" s="44">
        <f t="shared" si="88"/>
        <v>0</v>
      </c>
      <c r="O414" s="45" t="e">
        <f t="shared" si="78"/>
        <v>#DIV/0!</v>
      </c>
      <c r="P414" s="45" t="e">
        <f t="shared" si="89"/>
        <v>#DIV/0!</v>
      </c>
      <c r="Q414" s="68" t="e">
        <f t="shared" si="79"/>
        <v>#DIV/0!</v>
      </c>
      <c r="R414" s="46" t="e">
        <f t="shared" si="80"/>
        <v>#DIV/0!</v>
      </c>
      <c r="S414" s="46" t="e">
        <f t="shared" si="81"/>
        <v>#DIV/0!</v>
      </c>
      <c r="T414" s="46" t="e">
        <f t="shared" si="90"/>
        <v>#DIV/0!</v>
      </c>
      <c r="U414" s="66" t="e">
        <f t="shared" si="82"/>
        <v>#DIV/0!</v>
      </c>
      <c r="V414" s="66" t="e">
        <f>IF(A414="m",VLOOKUP(P414,Berechnung_Male!$A$1:$D$42,AA414,TRUE),VLOOKUP(Eingabeblatt!P414,Berechnung_Female!$A$1:$D$42,AA414,TRUE))</f>
        <v>#DIV/0!</v>
      </c>
      <c r="W414" s="47" t="e">
        <f t="shared" si="83"/>
        <v>#DIV/0!</v>
      </c>
      <c r="Z414" s="48"/>
      <c r="AA414" s="38" t="e">
        <f t="shared" si="84"/>
        <v>#DIV/0!</v>
      </c>
    </row>
    <row r="415" spans="1:27" s="38" customFormat="1" ht="15" customHeight="1">
      <c r="A415" s="57"/>
      <c r="B415" s="55"/>
      <c r="C415" s="57"/>
      <c r="D415" s="57"/>
      <c r="E415" s="55"/>
      <c r="F415" s="50"/>
      <c r="G415" s="74"/>
      <c r="H415" s="44">
        <f t="shared" si="85"/>
        <v>0</v>
      </c>
      <c r="I415" s="42"/>
      <c r="J415" s="50"/>
      <c r="K415" s="50"/>
      <c r="L415" s="66">
        <f t="shared" si="86"/>
        <v>0</v>
      </c>
      <c r="M415" s="43">
        <f t="shared" si="87"/>
        <v>0</v>
      </c>
      <c r="N415" s="44">
        <f t="shared" si="88"/>
        <v>0</v>
      </c>
      <c r="O415" s="45" t="e">
        <f t="shared" si="78"/>
        <v>#DIV/0!</v>
      </c>
      <c r="P415" s="45" t="e">
        <f t="shared" si="89"/>
        <v>#DIV/0!</v>
      </c>
      <c r="Q415" s="68" t="e">
        <f t="shared" si="79"/>
        <v>#DIV/0!</v>
      </c>
      <c r="R415" s="46" t="e">
        <f t="shared" si="80"/>
        <v>#DIV/0!</v>
      </c>
      <c r="S415" s="46" t="e">
        <f t="shared" si="81"/>
        <v>#DIV/0!</v>
      </c>
      <c r="T415" s="46" t="e">
        <f t="shared" si="90"/>
        <v>#DIV/0!</v>
      </c>
      <c r="U415" s="66" t="e">
        <f t="shared" si="82"/>
        <v>#DIV/0!</v>
      </c>
      <c r="V415" s="66" t="e">
        <f>IF(A415="m",VLOOKUP(P415,Berechnung_Male!$A$1:$D$42,AA415,TRUE),VLOOKUP(Eingabeblatt!P415,Berechnung_Female!$A$1:$D$42,AA415,TRUE))</f>
        <v>#DIV/0!</v>
      </c>
      <c r="W415" s="47" t="e">
        <f t="shared" si="83"/>
        <v>#DIV/0!</v>
      </c>
      <c r="Z415" s="48"/>
      <c r="AA415" s="38" t="e">
        <f t="shared" si="84"/>
        <v>#DIV/0!</v>
      </c>
    </row>
    <row r="416" spans="1:27" s="38" customFormat="1" ht="15" customHeight="1">
      <c r="A416" s="57"/>
      <c r="B416" s="55"/>
      <c r="C416" s="57"/>
      <c r="D416" s="57"/>
      <c r="E416" s="55"/>
      <c r="F416" s="50"/>
      <c r="G416" s="74"/>
      <c r="H416" s="44">
        <f t="shared" si="85"/>
        <v>0</v>
      </c>
      <c r="I416" s="42"/>
      <c r="J416" s="50"/>
      <c r="K416" s="50"/>
      <c r="L416" s="66">
        <f t="shared" si="86"/>
        <v>0</v>
      </c>
      <c r="M416" s="43">
        <f t="shared" si="87"/>
        <v>0</v>
      </c>
      <c r="N416" s="44">
        <f t="shared" si="88"/>
        <v>0</v>
      </c>
      <c r="O416" s="45" t="e">
        <f t="shared" si="78"/>
        <v>#DIV/0!</v>
      </c>
      <c r="P416" s="45" t="e">
        <f t="shared" si="89"/>
        <v>#DIV/0!</v>
      </c>
      <c r="Q416" s="68" t="e">
        <f t="shared" si="79"/>
        <v>#DIV/0!</v>
      </c>
      <c r="R416" s="46" t="e">
        <f t="shared" si="80"/>
        <v>#DIV/0!</v>
      </c>
      <c r="S416" s="46" t="e">
        <f t="shared" si="81"/>
        <v>#DIV/0!</v>
      </c>
      <c r="T416" s="46" t="e">
        <f t="shared" si="90"/>
        <v>#DIV/0!</v>
      </c>
      <c r="U416" s="66" t="e">
        <f t="shared" si="82"/>
        <v>#DIV/0!</v>
      </c>
      <c r="V416" s="66" t="e">
        <f>IF(A416="m",VLOOKUP(P416,Berechnung_Male!$A$1:$D$42,AA416,TRUE),VLOOKUP(Eingabeblatt!P416,Berechnung_Female!$A$1:$D$42,AA416,TRUE))</f>
        <v>#DIV/0!</v>
      </c>
      <c r="W416" s="47" t="e">
        <f t="shared" si="83"/>
        <v>#DIV/0!</v>
      </c>
      <c r="Z416" s="48"/>
      <c r="AA416" s="38" t="e">
        <f t="shared" si="84"/>
        <v>#DIV/0!</v>
      </c>
    </row>
    <row r="417" spans="1:27" s="38" customFormat="1" ht="15" customHeight="1">
      <c r="A417" s="57"/>
      <c r="B417" s="55"/>
      <c r="C417" s="57"/>
      <c r="D417" s="57"/>
      <c r="E417" s="55"/>
      <c r="F417" s="50"/>
      <c r="G417" s="74"/>
      <c r="H417" s="44">
        <f t="shared" si="85"/>
        <v>0</v>
      </c>
      <c r="I417" s="42"/>
      <c r="J417" s="50"/>
      <c r="K417" s="50"/>
      <c r="L417" s="66">
        <f t="shared" si="86"/>
        <v>0</v>
      </c>
      <c r="M417" s="43">
        <f t="shared" si="87"/>
        <v>0</v>
      </c>
      <c r="N417" s="44">
        <f t="shared" si="88"/>
        <v>0</v>
      </c>
      <c r="O417" s="45" t="e">
        <f t="shared" si="78"/>
        <v>#DIV/0!</v>
      </c>
      <c r="P417" s="45" t="e">
        <f t="shared" si="89"/>
        <v>#DIV/0!</v>
      </c>
      <c r="Q417" s="68" t="e">
        <f t="shared" si="79"/>
        <v>#DIV/0!</v>
      </c>
      <c r="R417" s="46" t="e">
        <f t="shared" si="80"/>
        <v>#DIV/0!</v>
      </c>
      <c r="S417" s="46" t="e">
        <f t="shared" si="81"/>
        <v>#DIV/0!</v>
      </c>
      <c r="T417" s="46" t="e">
        <f t="shared" si="90"/>
        <v>#DIV/0!</v>
      </c>
      <c r="U417" s="66" t="e">
        <f t="shared" si="82"/>
        <v>#DIV/0!</v>
      </c>
      <c r="V417" s="66" t="e">
        <f>IF(A417="m",VLOOKUP(P417,Berechnung_Male!$A$1:$D$42,AA417,TRUE),VLOOKUP(Eingabeblatt!P417,Berechnung_Female!$A$1:$D$42,AA417,TRUE))</f>
        <v>#DIV/0!</v>
      </c>
      <c r="W417" s="47" t="e">
        <f t="shared" si="83"/>
        <v>#DIV/0!</v>
      </c>
      <c r="Z417" s="48"/>
      <c r="AA417" s="38" t="e">
        <f t="shared" si="84"/>
        <v>#DIV/0!</v>
      </c>
    </row>
    <row r="418" spans="1:27" s="38" customFormat="1" ht="15" customHeight="1">
      <c r="A418" s="57"/>
      <c r="B418" s="55"/>
      <c r="C418" s="57"/>
      <c r="D418" s="57"/>
      <c r="E418" s="55"/>
      <c r="F418" s="50"/>
      <c r="G418" s="74"/>
      <c r="H418" s="44">
        <f t="shared" si="85"/>
        <v>0</v>
      </c>
      <c r="I418" s="42"/>
      <c r="J418" s="50"/>
      <c r="K418" s="50"/>
      <c r="L418" s="66">
        <f t="shared" si="86"/>
        <v>0</v>
      </c>
      <c r="M418" s="43">
        <f t="shared" si="87"/>
        <v>0</v>
      </c>
      <c r="N418" s="44">
        <f t="shared" si="88"/>
        <v>0</v>
      </c>
      <c r="O418" s="45" t="e">
        <f t="shared" si="78"/>
        <v>#DIV/0!</v>
      </c>
      <c r="P418" s="45" t="e">
        <f t="shared" si="89"/>
        <v>#DIV/0!</v>
      </c>
      <c r="Q418" s="68" t="e">
        <f t="shared" si="79"/>
        <v>#DIV/0!</v>
      </c>
      <c r="R418" s="46" t="e">
        <f t="shared" si="80"/>
        <v>#DIV/0!</v>
      </c>
      <c r="S418" s="46" t="e">
        <f t="shared" si="81"/>
        <v>#DIV/0!</v>
      </c>
      <c r="T418" s="46" t="e">
        <f t="shared" si="90"/>
        <v>#DIV/0!</v>
      </c>
      <c r="U418" s="66" t="e">
        <f t="shared" si="82"/>
        <v>#DIV/0!</v>
      </c>
      <c r="V418" s="66" t="e">
        <f>IF(A418="m",VLOOKUP(P418,Berechnung_Male!$A$1:$D$42,AA418,TRUE),VLOOKUP(Eingabeblatt!P418,Berechnung_Female!$A$1:$D$42,AA418,TRUE))</f>
        <v>#DIV/0!</v>
      </c>
      <c r="W418" s="47" t="e">
        <f t="shared" si="83"/>
        <v>#DIV/0!</v>
      </c>
      <c r="Z418" s="48"/>
      <c r="AA418" s="38" t="e">
        <f t="shared" si="84"/>
        <v>#DIV/0!</v>
      </c>
    </row>
    <row r="419" spans="1:27" s="38" customFormat="1" ht="15" customHeight="1">
      <c r="A419" s="57"/>
      <c r="B419" s="55"/>
      <c r="C419" s="57"/>
      <c r="D419" s="57"/>
      <c r="E419" s="55"/>
      <c r="F419" s="50"/>
      <c r="G419" s="74"/>
      <c r="H419" s="44">
        <f t="shared" si="85"/>
        <v>0</v>
      </c>
      <c r="I419" s="42"/>
      <c r="J419" s="50"/>
      <c r="K419" s="50"/>
      <c r="L419" s="66">
        <f t="shared" si="86"/>
        <v>0</v>
      </c>
      <c r="M419" s="43">
        <f t="shared" si="87"/>
        <v>0</v>
      </c>
      <c r="N419" s="44">
        <f t="shared" si="88"/>
        <v>0</v>
      </c>
      <c r="O419" s="45" t="e">
        <f t="shared" si="78"/>
        <v>#DIV/0!</v>
      </c>
      <c r="P419" s="45" t="e">
        <f t="shared" si="89"/>
        <v>#DIV/0!</v>
      </c>
      <c r="Q419" s="68" t="e">
        <f t="shared" si="79"/>
        <v>#DIV/0!</v>
      </c>
      <c r="R419" s="46" t="e">
        <f t="shared" si="80"/>
        <v>#DIV/0!</v>
      </c>
      <c r="S419" s="46" t="e">
        <f t="shared" si="81"/>
        <v>#DIV/0!</v>
      </c>
      <c r="T419" s="46" t="e">
        <f t="shared" si="90"/>
        <v>#DIV/0!</v>
      </c>
      <c r="U419" s="66" t="e">
        <f t="shared" si="82"/>
        <v>#DIV/0!</v>
      </c>
      <c r="V419" s="66" t="e">
        <f>IF(A419="m",VLOOKUP(P419,Berechnung_Male!$A$1:$D$42,AA419,TRUE),VLOOKUP(Eingabeblatt!P419,Berechnung_Female!$A$1:$D$42,AA419,TRUE))</f>
        <v>#DIV/0!</v>
      </c>
      <c r="W419" s="47" t="e">
        <f t="shared" si="83"/>
        <v>#DIV/0!</v>
      </c>
      <c r="Z419" s="48"/>
      <c r="AA419" s="38" t="e">
        <f t="shared" si="84"/>
        <v>#DIV/0!</v>
      </c>
    </row>
    <row r="420" spans="1:27" s="38" customFormat="1" ht="15" customHeight="1">
      <c r="A420" s="57"/>
      <c r="B420" s="55"/>
      <c r="C420" s="57"/>
      <c r="D420" s="57"/>
      <c r="E420" s="55"/>
      <c r="F420" s="50"/>
      <c r="G420" s="74"/>
      <c r="H420" s="44">
        <f t="shared" si="85"/>
        <v>0</v>
      </c>
      <c r="I420" s="42"/>
      <c r="J420" s="50"/>
      <c r="K420" s="50"/>
      <c r="L420" s="66">
        <f t="shared" si="86"/>
        <v>0</v>
      </c>
      <c r="M420" s="43">
        <f t="shared" si="87"/>
        <v>0</v>
      </c>
      <c r="N420" s="44">
        <f t="shared" si="88"/>
        <v>0</v>
      </c>
      <c r="O420" s="45" t="e">
        <f t="shared" si="78"/>
        <v>#DIV/0!</v>
      </c>
      <c r="P420" s="45" t="e">
        <f t="shared" si="89"/>
        <v>#DIV/0!</v>
      </c>
      <c r="Q420" s="68" t="e">
        <f t="shared" si="79"/>
        <v>#DIV/0!</v>
      </c>
      <c r="R420" s="46" t="e">
        <f t="shared" si="80"/>
        <v>#DIV/0!</v>
      </c>
      <c r="S420" s="46" t="e">
        <f t="shared" si="81"/>
        <v>#DIV/0!</v>
      </c>
      <c r="T420" s="46" t="e">
        <f t="shared" si="90"/>
        <v>#DIV/0!</v>
      </c>
      <c r="U420" s="66" t="e">
        <f t="shared" si="82"/>
        <v>#DIV/0!</v>
      </c>
      <c r="V420" s="66" t="e">
        <f>IF(A420="m",VLOOKUP(P420,Berechnung_Male!$A$1:$D$42,AA420,TRUE),VLOOKUP(Eingabeblatt!P420,Berechnung_Female!$A$1:$D$42,AA420,TRUE))</f>
        <v>#DIV/0!</v>
      </c>
      <c r="W420" s="47" t="e">
        <f t="shared" si="83"/>
        <v>#DIV/0!</v>
      </c>
      <c r="Z420" s="48"/>
      <c r="AA420" s="38" t="e">
        <f t="shared" si="84"/>
        <v>#DIV/0!</v>
      </c>
    </row>
    <row r="421" spans="1:27" s="38" customFormat="1" ht="15" customHeight="1">
      <c r="A421" s="57"/>
      <c r="B421" s="55"/>
      <c r="C421" s="57"/>
      <c r="D421" s="57"/>
      <c r="E421" s="55"/>
      <c r="F421" s="50"/>
      <c r="G421" s="74"/>
      <c r="H421" s="44">
        <f t="shared" si="85"/>
        <v>0</v>
      </c>
      <c r="I421" s="42"/>
      <c r="J421" s="50"/>
      <c r="K421" s="50"/>
      <c r="L421" s="66">
        <f t="shared" si="86"/>
        <v>0</v>
      </c>
      <c r="M421" s="43">
        <f t="shared" si="87"/>
        <v>0</v>
      </c>
      <c r="N421" s="44">
        <f t="shared" si="88"/>
        <v>0</v>
      </c>
      <c r="O421" s="45" t="e">
        <f t="shared" si="78"/>
        <v>#DIV/0!</v>
      </c>
      <c r="P421" s="45" t="e">
        <f t="shared" si="89"/>
        <v>#DIV/0!</v>
      </c>
      <c r="Q421" s="68" t="e">
        <f t="shared" si="79"/>
        <v>#DIV/0!</v>
      </c>
      <c r="R421" s="46" t="e">
        <f t="shared" si="80"/>
        <v>#DIV/0!</v>
      </c>
      <c r="S421" s="46" t="e">
        <f t="shared" si="81"/>
        <v>#DIV/0!</v>
      </c>
      <c r="T421" s="46" t="e">
        <f t="shared" si="90"/>
        <v>#DIV/0!</v>
      </c>
      <c r="U421" s="66" t="e">
        <f t="shared" si="82"/>
        <v>#DIV/0!</v>
      </c>
      <c r="V421" s="66" t="e">
        <f>IF(A421="m",VLOOKUP(P421,Berechnung_Male!$A$1:$D$42,AA421,TRUE),VLOOKUP(Eingabeblatt!P421,Berechnung_Female!$A$1:$D$42,AA421,TRUE))</f>
        <v>#DIV/0!</v>
      </c>
      <c r="W421" s="47" t="e">
        <f t="shared" si="83"/>
        <v>#DIV/0!</v>
      </c>
      <c r="Z421" s="48"/>
      <c r="AA421" s="38" t="e">
        <f t="shared" si="84"/>
        <v>#DIV/0!</v>
      </c>
    </row>
    <row r="422" spans="1:27" s="38" customFormat="1" ht="15" customHeight="1">
      <c r="A422" s="57"/>
      <c r="B422" s="55"/>
      <c r="C422" s="57"/>
      <c r="D422" s="57"/>
      <c r="E422" s="55"/>
      <c r="F422" s="50"/>
      <c r="G422" s="74"/>
      <c r="H422" s="44">
        <f t="shared" si="85"/>
        <v>0</v>
      </c>
      <c r="I422" s="42"/>
      <c r="J422" s="50"/>
      <c r="K422" s="50"/>
      <c r="L422" s="66">
        <f t="shared" si="86"/>
        <v>0</v>
      </c>
      <c r="M422" s="43">
        <f t="shared" si="87"/>
        <v>0</v>
      </c>
      <c r="N422" s="44">
        <f t="shared" si="88"/>
        <v>0</v>
      </c>
      <c r="O422" s="45" t="e">
        <f t="shared" si="78"/>
        <v>#DIV/0!</v>
      </c>
      <c r="P422" s="45" t="e">
        <f t="shared" si="89"/>
        <v>#DIV/0!</v>
      </c>
      <c r="Q422" s="68" t="e">
        <f t="shared" si="79"/>
        <v>#DIV/0!</v>
      </c>
      <c r="R422" s="46" t="e">
        <f t="shared" si="80"/>
        <v>#DIV/0!</v>
      </c>
      <c r="S422" s="46" t="e">
        <f t="shared" si="81"/>
        <v>#DIV/0!</v>
      </c>
      <c r="T422" s="46" t="e">
        <f t="shared" si="90"/>
        <v>#DIV/0!</v>
      </c>
      <c r="U422" s="66" t="e">
        <f t="shared" si="82"/>
        <v>#DIV/0!</v>
      </c>
      <c r="V422" s="66" t="e">
        <f>IF(A422="m",VLOOKUP(P422,Berechnung_Male!$A$1:$D$42,AA422,TRUE),VLOOKUP(Eingabeblatt!P422,Berechnung_Female!$A$1:$D$42,AA422,TRUE))</f>
        <v>#DIV/0!</v>
      </c>
      <c r="W422" s="47" t="e">
        <f t="shared" si="83"/>
        <v>#DIV/0!</v>
      </c>
      <c r="Z422" s="48"/>
      <c r="AA422" s="38" t="e">
        <f t="shared" si="84"/>
        <v>#DIV/0!</v>
      </c>
    </row>
    <row r="423" spans="1:27" s="38" customFormat="1" ht="15" customHeight="1">
      <c r="A423" s="57"/>
      <c r="B423" s="55"/>
      <c r="C423" s="57"/>
      <c r="D423" s="57"/>
      <c r="E423" s="55"/>
      <c r="F423" s="50"/>
      <c r="G423" s="74"/>
      <c r="H423" s="44">
        <f t="shared" si="85"/>
        <v>0</v>
      </c>
      <c r="I423" s="42"/>
      <c r="J423" s="50"/>
      <c r="K423" s="50"/>
      <c r="L423" s="66">
        <f t="shared" si="86"/>
        <v>0</v>
      </c>
      <c r="M423" s="43">
        <f t="shared" si="87"/>
        <v>0</v>
      </c>
      <c r="N423" s="44">
        <f t="shared" si="88"/>
        <v>0</v>
      </c>
      <c r="O423" s="45" t="e">
        <f t="shared" si="78"/>
        <v>#DIV/0!</v>
      </c>
      <c r="P423" s="45" t="e">
        <f t="shared" si="89"/>
        <v>#DIV/0!</v>
      </c>
      <c r="Q423" s="68" t="e">
        <f t="shared" si="79"/>
        <v>#DIV/0!</v>
      </c>
      <c r="R423" s="46" t="e">
        <f t="shared" si="80"/>
        <v>#DIV/0!</v>
      </c>
      <c r="S423" s="46" t="e">
        <f t="shared" si="81"/>
        <v>#DIV/0!</v>
      </c>
      <c r="T423" s="46" t="e">
        <f t="shared" si="90"/>
        <v>#DIV/0!</v>
      </c>
      <c r="U423" s="66" t="e">
        <f t="shared" si="82"/>
        <v>#DIV/0!</v>
      </c>
      <c r="V423" s="66" t="e">
        <f>IF(A423="m",VLOOKUP(P423,Berechnung_Male!$A$1:$D$42,AA423,TRUE),VLOOKUP(Eingabeblatt!P423,Berechnung_Female!$A$1:$D$42,AA423,TRUE))</f>
        <v>#DIV/0!</v>
      </c>
      <c r="W423" s="47" t="e">
        <f t="shared" si="83"/>
        <v>#DIV/0!</v>
      </c>
      <c r="Z423" s="48"/>
      <c r="AA423" s="38" t="e">
        <f t="shared" si="84"/>
        <v>#DIV/0!</v>
      </c>
    </row>
    <row r="424" spans="1:27" s="38" customFormat="1" ht="15" customHeight="1">
      <c r="A424" s="57"/>
      <c r="B424" s="55"/>
      <c r="C424" s="57"/>
      <c r="D424" s="57"/>
      <c r="E424" s="55"/>
      <c r="F424" s="50"/>
      <c r="G424" s="74"/>
      <c r="H424" s="44">
        <f t="shared" si="85"/>
        <v>0</v>
      </c>
      <c r="I424" s="42"/>
      <c r="J424" s="50"/>
      <c r="K424" s="50"/>
      <c r="L424" s="66">
        <f t="shared" si="86"/>
        <v>0</v>
      </c>
      <c r="M424" s="43">
        <f t="shared" si="87"/>
        <v>0</v>
      </c>
      <c r="N424" s="44">
        <f t="shared" si="88"/>
        <v>0</v>
      </c>
      <c r="O424" s="45" t="e">
        <f t="shared" si="78"/>
        <v>#DIV/0!</v>
      </c>
      <c r="P424" s="45" t="e">
        <f t="shared" si="89"/>
        <v>#DIV/0!</v>
      </c>
      <c r="Q424" s="68" t="e">
        <f t="shared" si="79"/>
        <v>#DIV/0!</v>
      </c>
      <c r="R424" s="46" t="e">
        <f t="shared" si="80"/>
        <v>#DIV/0!</v>
      </c>
      <c r="S424" s="46" t="e">
        <f t="shared" si="81"/>
        <v>#DIV/0!</v>
      </c>
      <c r="T424" s="46" t="e">
        <f t="shared" si="90"/>
        <v>#DIV/0!</v>
      </c>
      <c r="U424" s="66" t="e">
        <f t="shared" si="82"/>
        <v>#DIV/0!</v>
      </c>
      <c r="V424" s="66" t="e">
        <f>IF(A424="m",VLOOKUP(P424,Berechnung_Male!$A$1:$D$42,AA424,TRUE),VLOOKUP(Eingabeblatt!P424,Berechnung_Female!$A$1:$D$42,AA424,TRUE))</f>
        <v>#DIV/0!</v>
      </c>
      <c r="W424" s="47" t="e">
        <f t="shared" si="83"/>
        <v>#DIV/0!</v>
      </c>
      <c r="Z424" s="48"/>
      <c r="AA424" s="38" t="e">
        <f t="shared" si="84"/>
        <v>#DIV/0!</v>
      </c>
    </row>
    <row r="425" spans="1:27" s="38" customFormat="1" ht="15" customHeight="1">
      <c r="A425" s="57"/>
      <c r="B425" s="55"/>
      <c r="C425" s="57"/>
      <c r="D425" s="57"/>
      <c r="E425" s="55"/>
      <c r="F425" s="50"/>
      <c r="G425" s="74"/>
      <c r="H425" s="44">
        <f t="shared" si="85"/>
        <v>0</v>
      </c>
      <c r="I425" s="42"/>
      <c r="J425" s="50"/>
      <c r="K425" s="50"/>
      <c r="L425" s="66">
        <f t="shared" si="86"/>
        <v>0</v>
      </c>
      <c r="M425" s="43">
        <f t="shared" si="87"/>
        <v>0</v>
      </c>
      <c r="N425" s="44">
        <f t="shared" si="88"/>
        <v>0</v>
      </c>
      <c r="O425" s="45" t="e">
        <f t="shared" si="78"/>
        <v>#DIV/0!</v>
      </c>
      <c r="P425" s="45" t="e">
        <f t="shared" si="89"/>
        <v>#DIV/0!</v>
      </c>
      <c r="Q425" s="68" t="e">
        <f t="shared" si="79"/>
        <v>#DIV/0!</v>
      </c>
      <c r="R425" s="46" t="e">
        <f t="shared" si="80"/>
        <v>#DIV/0!</v>
      </c>
      <c r="S425" s="46" t="e">
        <f t="shared" si="81"/>
        <v>#DIV/0!</v>
      </c>
      <c r="T425" s="46" t="e">
        <f t="shared" si="90"/>
        <v>#DIV/0!</v>
      </c>
      <c r="U425" s="66" t="e">
        <f t="shared" si="82"/>
        <v>#DIV/0!</v>
      </c>
      <c r="V425" s="66" t="e">
        <f>IF(A425="m",VLOOKUP(P425,Berechnung_Male!$A$1:$D$42,AA425,TRUE),VLOOKUP(Eingabeblatt!P425,Berechnung_Female!$A$1:$D$42,AA425,TRUE))</f>
        <v>#DIV/0!</v>
      </c>
      <c r="W425" s="47" t="e">
        <f t="shared" si="83"/>
        <v>#DIV/0!</v>
      </c>
      <c r="Z425" s="48"/>
      <c r="AA425" s="38" t="e">
        <f t="shared" si="84"/>
        <v>#DIV/0!</v>
      </c>
    </row>
    <row r="426" spans="1:27" s="38" customFormat="1" ht="15" customHeight="1">
      <c r="A426" s="57"/>
      <c r="B426" s="55"/>
      <c r="C426" s="57"/>
      <c r="D426" s="57"/>
      <c r="E426" s="55"/>
      <c r="F426" s="50"/>
      <c r="G426" s="74"/>
      <c r="H426" s="44">
        <f t="shared" si="85"/>
        <v>0</v>
      </c>
      <c r="I426" s="42"/>
      <c r="J426" s="50"/>
      <c r="K426" s="50"/>
      <c r="L426" s="66">
        <f t="shared" si="86"/>
        <v>0</v>
      </c>
      <c r="M426" s="43">
        <f t="shared" si="87"/>
        <v>0</v>
      </c>
      <c r="N426" s="44">
        <f t="shared" si="88"/>
        <v>0</v>
      </c>
      <c r="O426" s="45" t="e">
        <f t="shared" si="78"/>
        <v>#DIV/0!</v>
      </c>
      <c r="P426" s="45" t="e">
        <f t="shared" si="89"/>
        <v>#DIV/0!</v>
      </c>
      <c r="Q426" s="68" t="e">
        <f t="shared" si="79"/>
        <v>#DIV/0!</v>
      </c>
      <c r="R426" s="46" t="e">
        <f t="shared" si="80"/>
        <v>#DIV/0!</v>
      </c>
      <c r="S426" s="46" t="e">
        <f t="shared" si="81"/>
        <v>#DIV/0!</v>
      </c>
      <c r="T426" s="46" t="e">
        <f t="shared" si="90"/>
        <v>#DIV/0!</v>
      </c>
      <c r="U426" s="66" t="e">
        <f t="shared" si="82"/>
        <v>#DIV/0!</v>
      </c>
      <c r="V426" s="66" t="e">
        <f>IF(A426="m",VLOOKUP(P426,Berechnung_Male!$A$1:$D$42,AA426,TRUE),VLOOKUP(Eingabeblatt!P426,Berechnung_Female!$A$1:$D$42,AA426,TRUE))</f>
        <v>#DIV/0!</v>
      </c>
      <c r="W426" s="47" t="e">
        <f t="shared" si="83"/>
        <v>#DIV/0!</v>
      </c>
      <c r="Z426" s="48"/>
      <c r="AA426" s="38" t="e">
        <f t="shared" si="84"/>
        <v>#DIV/0!</v>
      </c>
    </row>
    <row r="427" spans="1:27" s="38" customFormat="1" ht="15" customHeight="1">
      <c r="A427" s="57"/>
      <c r="B427" s="55"/>
      <c r="C427" s="57"/>
      <c r="D427" s="57"/>
      <c r="E427" s="55"/>
      <c r="F427" s="50"/>
      <c r="G427" s="74"/>
      <c r="H427" s="44">
        <f t="shared" si="85"/>
        <v>0</v>
      </c>
      <c r="I427" s="42"/>
      <c r="J427" s="50"/>
      <c r="K427" s="50"/>
      <c r="L427" s="66">
        <f t="shared" si="86"/>
        <v>0</v>
      </c>
      <c r="M427" s="43">
        <f t="shared" si="87"/>
        <v>0</v>
      </c>
      <c r="N427" s="44">
        <f t="shared" si="88"/>
        <v>0</v>
      </c>
      <c r="O427" s="45" t="e">
        <f t="shared" si="78"/>
        <v>#DIV/0!</v>
      </c>
      <c r="P427" s="45" t="e">
        <f t="shared" si="89"/>
        <v>#DIV/0!</v>
      </c>
      <c r="Q427" s="68" t="e">
        <f t="shared" si="79"/>
        <v>#DIV/0!</v>
      </c>
      <c r="R427" s="46" t="e">
        <f t="shared" si="80"/>
        <v>#DIV/0!</v>
      </c>
      <c r="S427" s="46" t="e">
        <f t="shared" si="81"/>
        <v>#DIV/0!</v>
      </c>
      <c r="T427" s="46" t="e">
        <f t="shared" si="90"/>
        <v>#DIV/0!</v>
      </c>
      <c r="U427" s="66" t="e">
        <f t="shared" si="82"/>
        <v>#DIV/0!</v>
      </c>
      <c r="V427" s="66" t="e">
        <f>IF(A427="m",VLOOKUP(P427,Berechnung_Male!$A$1:$D$42,AA427,TRUE),VLOOKUP(Eingabeblatt!P427,Berechnung_Female!$A$1:$D$42,AA427,TRUE))</f>
        <v>#DIV/0!</v>
      </c>
      <c r="W427" s="47" t="e">
        <f t="shared" si="83"/>
        <v>#DIV/0!</v>
      </c>
      <c r="Z427" s="48"/>
      <c r="AA427" s="38" t="e">
        <f t="shared" si="84"/>
        <v>#DIV/0!</v>
      </c>
    </row>
    <row r="428" spans="1:27" s="38" customFormat="1" ht="15" customHeight="1">
      <c r="A428" s="57"/>
      <c r="B428" s="55"/>
      <c r="C428" s="57"/>
      <c r="D428" s="57"/>
      <c r="E428" s="55"/>
      <c r="F428" s="50"/>
      <c r="G428" s="74"/>
      <c r="H428" s="44">
        <f t="shared" si="85"/>
        <v>0</v>
      </c>
      <c r="I428" s="42"/>
      <c r="J428" s="50"/>
      <c r="K428" s="50"/>
      <c r="L428" s="66">
        <f t="shared" si="86"/>
        <v>0</v>
      </c>
      <c r="M428" s="43">
        <f t="shared" si="87"/>
        <v>0</v>
      </c>
      <c r="N428" s="44">
        <f t="shared" si="88"/>
        <v>0</v>
      </c>
      <c r="O428" s="45" t="e">
        <f t="shared" si="78"/>
        <v>#DIV/0!</v>
      </c>
      <c r="P428" s="45" t="e">
        <f t="shared" si="89"/>
        <v>#DIV/0!</v>
      </c>
      <c r="Q428" s="68" t="e">
        <f t="shared" si="79"/>
        <v>#DIV/0!</v>
      </c>
      <c r="R428" s="46" t="e">
        <f t="shared" si="80"/>
        <v>#DIV/0!</v>
      </c>
      <c r="S428" s="46" t="e">
        <f t="shared" si="81"/>
        <v>#DIV/0!</v>
      </c>
      <c r="T428" s="46" t="e">
        <f t="shared" si="90"/>
        <v>#DIV/0!</v>
      </c>
      <c r="U428" s="66" t="e">
        <f t="shared" si="82"/>
        <v>#DIV/0!</v>
      </c>
      <c r="V428" s="66" t="e">
        <f>IF(A428="m",VLOOKUP(P428,Berechnung_Male!$A$1:$D$42,AA428,TRUE),VLOOKUP(Eingabeblatt!P428,Berechnung_Female!$A$1:$D$42,AA428,TRUE))</f>
        <v>#DIV/0!</v>
      </c>
      <c r="W428" s="47" t="e">
        <f t="shared" si="83"/>
        <v>#DIV/0!</v>
      </c>
      <c r="Z428" s="48"/>
      <c r="AA428" s="38" t="e">
        <f t="shared" si="84"/>
        <v>#DIV/0!</v>
      </c>
    </row>
    <row r="429" spans="1:27" s="38" customFormat="1" ht="15" customHeight="1">
      <c r="A429" s="57"/>
      <c r="B429" s="55"/>
      <c r="C429" s="57"/>
      <c r="D429" s="57"/>
      <c r="E429" s="55"/>
      <c r="F429" s="50"/>
      <c r="G429" s="74"/>
      <c r="H429" s="44">
        <f t="shared" si="85"/>
        <v>0</v>
      </c>
      <c r="I429" s="42"/>
      <c r="J429" s="50"/>
      <c r="K429" s="50"/>
      <c r="L429" s="66">
        <f t="shared" si="86"/>
        <v>0</v>
      </c>
      <c r="M429" s="43">
        <f t="shared" si="87"/>
        <v>0</v>
      </c>
      <c r="N429" s="44">
        <f t="shared" si="88"/>
        <v>0</v>
      </c>
      <c r="O429" s="45" t="e">
        <f t="shared" si="78"/>
        <v>#DIV/0!</v>
      </c>
      <c r="P429" s="45" t="e">
        <f t="shared" si="89"/>
        <v>#DIV/0!</v>
      </c>
      <c r="Q429" s="68" t="e">
        <f t="shared" si="79"/>
        <v>#DIV/0!</v>
      </c>
      <c r="R429" s="46" t="e">
        <f t="shared" si="80"/>
        <v>#DIV/0!</v>
      </c>
      <c r="S429" s="46" t="e">
        <f t="shared" si="81"/>
        <v>#DIV/0!</v>
      </c>
      <c r="T429" s="46" t="e">
        <f t="shared" si="90"/>
        <v>#DIV/0!</v>
      </c>
      <c r="U429" s="66" t="e">
        <f t="shared" si="82"/>
        <v>#DIV/0!</v>
      </c>
      <c r="V429" s="66" t="e">
        <f>IF(A429="m",VLOOKUP(P429,Berechnung_Male!$A$1:$D$42,AA429,TRUE),VLOOKUP(Eingabeblatt!P429,Berechnung_Female!$A$1:$D$42,AA429,TRUE))</f>
        <v>#DIV/0!</v>
      </c>
      <c r="W429" s="47" t="e">
        <f t="shared" si="83"/>
        <v>#DIV/0!</v>
      </c>
      <c r="Z429" s="48"/>
      <c r="AA429" s="38" t="e">
        <f t="shared" si="84"/>
        <v>#DIV/0!</v>
      </c>
    </row>
    <row r="430" spans="1:27" s="38" customFormat="1" ht="15" customHeight="1">
      <c r="A430" s="57"/>
      <c r="B430" s="55"/>
      <c r="C430" s="57"/>
      <c r="D430" s="57"/>
      <c r="E430" s="55"/>
      <c r="F430" s="50"/>
      <c r="G430" s="74"/>
      <c r="H430" s="44">
        <f t="shared" si="85"/>
        <v>0</v>
      </c>
      <c r="I430" s="42"/>
      <c r="J430" s="50"/>
      <c r="K430" s="50"/>
      <c r="L430" s="66">
        <f t="shared" si="86"/>
        <v>0</v>
      </c>
      <c r="M430" s="43">
        <f t="shared" si="87"/>
        <v>0</v>
      </c>
      <c r="N430" s="44">
        <f t="shared" si="88"/>
        <v>0</v>
      </c>
      <c r="O430" s="45" t="e">
        <f t="shared" si="78"/>
        <v>#DIV/0!</v>
      </c>
      <c r="P430" s="45" t="e">
        <f t="shared" si="89"/>
        <v>#DIV/0!</v>
      </c>
      <c r="Q430" s="68" t="e">
        <f t="shared" si="79"/>
        <v>#DIV/0!</v>
      </c>
      <c r="R430" s="46" t="e">
        <f t="shared" si="80"/>
        <v>#DIV/0!</v>
      </c>
      <c r="S430" s="46" t="e">
        <f t="shared" si="81"/>
        <v>#DIV/0!</v>
      </c>
      <c r="T430" s="46" t="e">
        <f t="shared" si="90"/>
        <v>#DIV/0!</v>
      </c>
      <c r="U430" s="66" t="e">
        <f t="shared" si="82"/>
        <v>#DIV/0!</v>
      </c>
      <c r="V430" s="66" t="e">
        <f>IF(A430="m",VLOOKUP(P430,Berechnung_Male!$A$1:$D$42,AA430,TRUE),VLOOKUP(Eingabeblatt!P430,Berechnung_Female!$A$1:$D$42,AA430,TRUE))</f>
        <v>#DIV/0!</v>
      </c>
      <c r="W430" s="47" t="e">
        <f t="shared" si="83"/>
        <v>#DIV/0!</v>
      </c>
      <c r="Z430" s="48"/>
      <c r="AA430" s="38" t="e">
        <f t="shared" si="84"/>
        <v>#DIV/0!</v>
      </c>
    </row>
    <row r="431" spans="1:27" s="38" customFormat="1" ht="15" customHeight="1">
      <c r="A431" s="57"/>
      <c r="B431" s="55"/>
      <c r="C431" s="57"/>
      <c r="D431" s="57"/>
      <c r="E431" s="55"/>
      <c r="F431" s="50"/>
      <c r="G431" s="74"/>
      <c r="H431" s="44">
        <f t="shared" si="85"/>
        <v>0</v>
      </c>
      <c r="I431" s="42"/>
      <c r="J431" s="50"/>
      <c r="K431" s="50"/>
      <c r="L431" s="66">
        <f t="shared" si="86"/>
        <v>0</v>
      </c>
      <c r="M431" s="43">
        <f t="shared" si="87"/>
        <v>0</v>
      </c>
      <c r="N431" s="44">
        <f t="shared" si="88"/>
        <v>0</v>
      </c>
      <c r="O431" s="45" t="e">
        <f t="shared" si="78"/>
        <v>#DIV/0!</v>
      </c>
      <c r="P431" s="45" t="e">
        <f t="shared" si="89"/>
        <v>#DIV/0!</v>
      </c>
      <c r="Q431" s="68" t="e">
        <f t="shared" si="79"/>
        <v>#DIV/0!</v>
      </c>
      <c r="R431" s="46" t="e">
        <f t="shared" si="80"/>
        <v>#DIV/0!</v>
      </c>
      <c r="S431" s="46" t="e">
        <f t="shared" si="81"/>
        <v>#DIV/0!</v>
      </c>
      <c r="T431" s="46" t="e">
        <f t="shared" si="90"/>
        <v>#DIV/0!</v>
      </c>
      <c r="U431" s="66" t="e">
        <f t="shared" si="82"/>
        <v>#DIV/0!</v>
      </c>
      <c r="V431" s="66" t="e">
        <f>IF(A431="m",VLOOKUP(P431,Berechnung_Male!$A$1:$D$42,AA431,TRUE),VLOOKUP(Eingabeblatt!P431,Berechnung_Female!$A$1:$D$42,AA431,TRUE))</f>
        <v>#DIV/0!</v>
      </c>
      <c r="W431" s="47" t="e">
        <f t="shared" si="83"/>
        <v>#DIV/0!</v>
      </c>
      <c r="Z431" s="48"/>
      <c r="AA431" s="38" t="e">
        <f t="shared" si="84"/>
        <v>#DIV/0!</v>
      </c>
    </row>
    <row r="432" spans="1:27" s="38" customFormat="1" ht="15" customHeight="1">
      <c r="A432" s="57"/>
      <c r="B432" s="55"/>
      <c r="C432" s="57"/>
      <c r="D432" s="57"/>
      <c r="E432" s="55"/>
      <c r="F432" s="50"/>
      <c r="G432" s="74"/>
      <c r="H432" s="44">
        <f t="shared" si="85"/>
        <v>0</v>
      </c>
      <c r="I432" s="42"/>
      <c r="J432" s="50"/>
      <c r="K432" s="50"/>
      <c r="L432" s="66">
        <f t="shared" si="86"/>
        <v>0</v>
      </c>
      <c r="M432" s="43">
        <f t="shared" si="87"/>
        <v>0</v>
      </c>
      <c r="N432" s="44">
        <f t="shared" si="88"/>
        <v>0</v>
      </c>
      <c r="O432" s="45" t="e">
        <f t="shared" si="78"/>
        <v>#DIV/0!</v>
      </c>
      <c r="P432" s="45" t="e">
        <f t="shared" si="89"/>
        <v>#DIV/0!</v>
      </c>
      <c r="Q432" s="68" t="e">
        <f t="shared" si="79"/>
        <v>#DIV/0!</v>
      </c>
      <c r="R432" s="46" t="e">
        <f t="shared" si="80"/>
        <v>#DIV/0!</v>
      </c>
      <c r="S432" s="46" t="e">
        <f t="shared" si="81"/>
        <v>#DIV/0!</v>
      </c>
      <c r="T432" s="46" t="e">
        <f t="shared" si="90"/>
        <v>#DIV/0!</v>
      </c>
      <c r="U432" s="66" t="e">
        <f t="shared" si="82"/>
        <v>#DIV/0!</v>
      </c>
      <c r="V432" s="66" t="e">
        <f>IF(A432="m",VLOOKUP(P432,Berechnung_Male!$A$1:$D$42,AA432,TRUE),VLOOKUP(Eingabeblatt!P432,Berechnung_Female!$A$1:$D$42,AA432,TRUE))</f>
        <v>#DIV/0!</v>
      </c>
      <c r="W432" s="47" t="e">
        <f t="shared" si="83"/>
        <v>#DIV/0!</v>
      </c>
      <c r="Z432" s="48"/>
      <c r="AA432" s="38" t="e">
        <f t="shared" si="84"/>
        <v>#DIV/0!</v>
      </c>
    </row>
    <row r="433" spans="1:27" s="38" customFormat="1" ht="15" customHeight="1">
      <c r="A433" s="57"/>
      <c r="B433" s="55"/>
      <c r="C433" s="57"/>
      <c r="D433" s="57"/>
      <c r="E433" s="55"/>
      <c r="F433" s="50"/>
      <c r="G433" s="74"/>
      <c r="H433" s="44">
        <f t="shared" si="85"/>
        <v>0</v>
      </c>
      <c r="I433" s="42"/>
      <c r="J433" s="50"/>
      <c r="K433" s="50"/>
      <c r="L433" s="66">
        <f t="shared" si="86"/>
        <v>0</v>
      </c>
      <c r="M433" s="43">
        <f t="shared" si="87"/>
        <v>0</v>
      </c>
      <c r="N433" s="44">
        <f t="shared" si="88"/>
        <v>0</v>
      </c>
      <c r="O433" s="45" t="e">
        <f t="shared" si="78"/>
        <v>#DIV/0!</v>
      </c>
      <c r="P433" s="45" t="e">
        <f t="shared" si="89"/>
        <v>#DIV/0!</v>
      </c>
      <c r="Q433" s="68" t="e">
        <f t="shared" si="79"/>
        <v>#DIV/0!</v>
      </c>
      <c r="R433" s="46" t="e">
        <f t="shared" si="80"/>
        <v>#DIV/0!</v>
      </c>
      <c r="S433" s="46" t="e">
        <f t="shared" si="81"/>
        <v>#DIV/0!</v>
      </c>
      <c r="T433" s="46" t="e">
        <f t="shared" si="90"/>
        <v>#DIV/0!</v>
      </c>
      <c r="U433" s="66" t="e">
        <f t="shared" si="82"/>
        <v>#DIV/0!</v>
      </c>
      <c r="V433" s="66" t="e">
        <f>IF(A433="m",VLOOKUP(P433,Berechnung_Male!$A$1:$D$42,AA433,TRUE),VLOOKUP(Eingabeblatt!P433,Berechnung_Female!$A$1:$D$42,AA433,TRUE))</f>
        <v>#DIV/0!</v>
      </c>
      <c r="W433" s="47" t="e">
        <f t="shared" si="83"/>
        <v>#DIV/0!</v>
      </c>
      <c r="Z433" s="48"/>
      <c r="AA433" s="38" t="e">
        <f t="shared" si="84"/>
        <v>#DIV/0!</v>
      </c>
    </row>
    <row r="434" spans="1:27" s="38" customFormat="1" ht="15" customHeight="1">
      <c r="A434" s="57"/>
      <c r="B434" s="55"/>
      <c r="C434" s="57"/>
      <c r="D434" s="57"/>
      <c r="E434" s="55"/>
      <c r="F434" s="50"/>
      <c r="G434" s="74"/>
      <c r="H434" s="44">
        <f t="shared" si="85"/>
        <v>0</v>
      </c>
      <c r="I434" s="42"/>
      <c r="J434" s="50"/>
      <c r="K434" s="50"/>
      <c r="L434" s="66">
        <f t="shared" si="86"/>
        <v>0</v>
      </c>
      <c r="M434" s="43">
        <f t="shared" si="87"/>
        <v>0</v>
      </c>
      <c r="N434" s="44">
        <f t="shared" si="88"/>
        <v>0</v>
      </c>
      <c r="O434" s="45" t="e">
        <f t="shared" si="78"/>
        <v>#DIV/0!</v>
      </c>
      <c r="P434" s="45" t="e">
        <f t="shared" si="89"/>
        <v>#DIV/0!</v>
      </c>
      <c r="Q434" s="68" t="e">
        <f t="shared" si="79"/>
        <v>#DIV/0!</v>
      </c>
      <c r="R434" s="46" t="e">
        <f t="shared" si="80"/>
        <v>#DIV/0!</v>
      </c>
      <c r="S434" s="46" t="e">
        <f t="shared" si="81"/>
        <v>#DIV/0!</v>
      </c>
      <c r="T434" s="46" t="e">
        <f t="shared" si="90"/>
        <v>#DIV/0!</v>
      </c>
      <c r="U434" s="66" t="e">
        <f t="shared" si="82"/>
        <v>#DIV/0!</v>
      </c>
      <c r="V434" s="66" t="e">
        <f>IF(A434="m",VLOOKUP(P434,Berechnung_Male!$A$1:$D$42,AA434,TRUE),VLOOKUP(Eingabeblatt!P434,Berechnung_Female!$A$1:$D$42,AA434,TRUE))</f>
        <v>#DIV/0!</v>
      </c>
      <c r="W434" s="47" t="e">
        <f t="shared" si="83"/>
        <v>#DIV/0!</v>
      </c>
      <c r="Z434" s="48"/>
      <c r="AA434" s="38" t="e">
        <f t="shared" si="84"/>
        <v>#DIV/0!</v>
      </c>
    </row>
    <row r="435" spans="1:27" s="38" customFormat="1" ht="15" customHeight="1">
      <c r="A435" s="57"/>
      <c r="B435" s="55"/>
      <c r="C435" s="57"/>
      <c r="D435" s="57"/>
      <c r="E435" s="55"/>
      <c r="F435" s="50"/>
      <c r="G435" s="74"/>
      <c r="H435" s="44">
        <f t="shared" si="85"/>
        <v>0</v>
      </c>
      <c r="I435" s="42"/>
      <c r="J435" s="50"/>
      <c r="K435" s="50"/>
      <c r="L435" s="66">
        <f t="shared" si="86"/>
        <v>0</v>
      </c>
      <c r="M435" s="43">
        <f t="shared" si="87"/>
        <v>0</v>
      </c>
      <c r="N435" s="44">
        <f t="shared" si="88"/>
        <v>0</v>
      </c>
      <c r="O435" s="45" t="e">
        <f t="shared" si="78"/>
        <v>#DIV/0!</v>
      </c>
      <c r="P435" s="45" t="e">
        <f t="shared" si="89"/>
        <v>#DIV/0!</v>
      </c>
      <c r="Q435" s="68" t="e">
        <f t="shared" si="79"/>
        <v>#DIV/0!</v>
      </c>
      <c r="R435" s="46" t="e">
        <f t="shared" si="80"/>
        <v>#DIV/0!</v>
      </c>
      <c r="S435" s="46" t="e">
        <f t="shared" si="81"/>
        <v>#DIV/0!</v>
      </c>
      <c r="T435" s="46" t="e">
        <f t="shared" si="90"/>
        <v>#DIV/0!</v>
      </c>
      <c r="U435" s="66" t="e">
        <f t="shared" si="82"/>
        <v>#DIV/0!</v>
      </c>
      <c r="V435" s="66" t="e">
        <f>IF(A435="m",VLOOKUP(P435,Berechnung_Male!$A$1:$D$42,AA435,TRUE),VLOOKUP(Eingabeblatt!P435,Berechnung_Female!$A$1:$D$42,AA435,TRUE))</f>
        <v>#DIV/0!</v>
      </c>
      <c r="W435" s="47" t="e">
        <f t="shared" si="83"/>
        <v>#DIV/0!</v>
      </c>
      <c r="Z435" s="48"/>
      <c r="AA435" s="38" t="e">
        <f t="shared" si="84"/>
        <v>#DIV/0!</v>
      </c>
    </row>
    <row r="436" spans="1:27" s="38" customFormat="1" ht="15" customHeight="1">
      <c r="A436" s="57"/>
      <c r="B436" s="55"/>
      <c r="C436" s="57"/>
      <c r="D436" s="57"/>
      <c r="E436" s="55"/>
      <c r="F436" s="50"/>
      <c r="G436" s="74"/>
      <c r="H436" s="44">
        <f t="shared" si="85"/>
        <v>0</v>
      </c>
      <c r="I436" s="42"/>
      <c r="J436" s="50"/>
      <c r="K436" s="50"/>
      <c r="L436" s="66">
        <f t="shared" si="86"/>
        <v>0</v>
      </c>
      <c r="M436" s="43">
        <f t="shared" si="87"/>
        <v>0</v>
      </c>
      <c r="N436" s="44">
        <f t="shared" si="88"/>
        <v>0</v>
      </c>
      <c r="O436" s="45" t="e">
        <f t="shared" si="78"/>
        <v>#DIV/0!</v>
      </c>
      <c r="P436" s="45" t="e">
        <f t="shared" si="89"/>
        <v>#DIV/0!</v>
      </c>
      <c r="Q436" s="68" t="e">
        <f t="shared" si="79"/>
        <v>#DIV/0!</v>
      </c>
      <c r="R436" s="46" t="e">
        <f t="shared" si="80"/>
        <v>#DIV/0!</v>
      </c>
      <c r="S436" s="46" t="e">
        <f t="shared" si="81"/>
        <v>#DIV/0!</v>
      </c>
      <c r="T436" s="46" t="e">
        <f t="shared" si="90"/>
        <v>#DIV/0!</v>
      </c>
      <c r="U436" s="66" t="e">
        <f t="shared" si="82"/>
        <v>#DIV/0!</v>
      </c>
      <c r="V436" s="66" t="e">
        <f>IF(A436="m",VLOOKUP(P436,Berechnung_Male!$A$1:$D$42,AA436,TRUE),VLOOKUP(Eingabeblatt!P436,Berechnung_Female!$A$1:$D$42,AA436,TRUE))</f>
        <v>#DIV/0!</v>
      </c>
      <c r="W436" s="47" t="e">
        <f t="shared" si="83"/>
        <v>#DIV/0!</v>
      </c>
      <c r="Z436" s="48"/>
      <c r="AA436" s="38" t="e">
        <f t="shared" si="84"/>
        <v>#DIV/0!</v>
      </c>
    </row>
    <row r="437" spans="1:27" s="38" customFormat="1" ht="15" customHeight="1">
      <c r="A437" s="57"/>
      <c r="B437" s="55"/>
      <c r="C437" s="57"/>
      <c r="D437" s="57"/>
      <c r="E437" s="55"/>
      <c r="F437" s="50"/>
      <c r="G437" s="74"/>
      <c r="H437" s="44">
        <f t="shared" si="85"/>
        <v>0</v>
      </c>
      <c r="I437" s="42"/>
      <c r="J437" s="50"/>
      <c r="K437" s="50"/>
      <c r="L437" s="66">
        <f t="shared" si="86"/>
        <v>0</v>
      </c>
      <c r="M437" s="43">
        <f t="shared" si="87"/>
        <v>0</v>
      </c>
      <c r="N437" s="44">
        <f t="shared" si="88"/>
        <v>0</v>
      </c>
      <c r="O437" s="45" t="e">
        <f t="shared" si="78"/>
        <v>#DIV/0!</v>
      </c>
      <c r="P437" s="45" t="e">
        <f t="shared" si="89"/>
        <v>#DIV/0!</v>
      </c>
      <c r="Q437" s="68" t="e">
        <f t="shared" si="79"/>
        <v>#DIV/0!</v>
      </c>
      <c r="R437" s="46" t="e">
        <f t="shared" si="80"/>
        <v>#DIV/0!</v>
      </c>
      <c r="S437" s="46" t="e">
        <f t="shared" si="81"/>
        <v>#DIV/0!</v>
      </c>
      <c r="T437" s="46" t="e">
        <f t="shared" si="90"/>
        <v>#DIV/0!</v>
      </c>
      <c r="U437" s="66" t="e">
        <f t="shared" si="82"/>
        <v>#DIV/0!</v>
      </c>
      <c r="V437" s="66" t="e">
        <f>IF(A437="m",VLOOKUP(P437,Berechnung_Male!$A$1:$D$42,AA437,TRUE),VLOOKUP(Eingabeblatt!P437,Berechnung_Female!$A$1:$D$42,AA437,TRUE))</f>
        <v>#DIV/0!</v>
      </c>
      <c r="W437" s="47" t="e">
        <f t="shared" si="83"/>
        <v>#DIV/0!</v>
      </c>
      <c r="Z437" s="48"/>
      <c r="AA437" s="38" t="e">
        <f t="shared" si="84"/>
        <v>#DIV/0!</v>
      </c>
    </row>
    <row r="438" spans="1:27" s="38" customFormat="1" ht="15" customHeight="1">
      <c r="A438" s="57"/>
      <c r="B438" s="55"/>
      <c r="C438" s="57"/>
      <c r="D438" s="57"/>
      <c r="E438" s="55"/>
      <c r="F438" s="50"/>
      <c r="G438" s="74"/>
      <c r="H438" s="44">
        <f t="shared" si="85"/>
        <v>0</v>
      </c>
      <c r="I438" s="42"/>
      <c r="J438" s="50"/>
      <c r="K438" s="50"/>
      <c r="L438" s="66">
        <f t="shared" si="86"/>
        <v>0</v>
      </c>
      <c r="M438" s="43">
        <f t="shared" si="87"/>
        <v>0</v>
      </c>
      <c r="N438" s="44">
        <f t="shared" si="88"/>
        <v>0</v>
      </c>
      <c r="O438" s="45" t="e">
        <f t="shared" si="78"/>
        <v>#DIV/0!</v>
      </c>
      <c r="P438" s="45" t="e">
        <f t="shared" si="89"/>
        <v>#DIV/0!</v>
      </c>
      <c r="Q438" s="68" t="e">
        <f t="shared" si="79"/>
        <v>#DIV/0!</v>
      </c>
      <c r="R438" s="46" t="e">
        <f t="shared" si="80"/>
        <v>#DIV/0!</v>
      </c>
      <c r="S438" s="46" t="e">
        <f t="shared" si="81"/>
        <v>#DIV/0!</v>
      </c>
      <c r="T438" s="46" t="e">
        <f t="shared" si="90"/>
        <v>#DIV/0!</v>
      </c>
      <c r="U438" s="66" t="e">
        <f t="shared" si="82"/>
        <v>#DIV/0!</v>
      </c>
      <c r="V438" s="66" t="e">
        <f>IF(A438="m",VLOOKUP(P438,Berechnung_Male!$A$1:$D$42,AA438,TRUE),VLOOKUP(Eingabeblatt!P438,Berechnung_Female!$A$1:$D$42,AA438,TRUE))</f>
        <v>#DIV/0!</v>
      </c>
      <c r="W438" s="47" t="e">
        <f t="shared" si="83"/>
        <v>#DIV/0!</v>
      </c>
      <c r="Z438" s="48"/>
      <c r="AA438" s="38" t="e">
        <f t="shared" si="84"/>
        <v>#DIV/0!</v>
      </c>
    </row>
    <row r="439" spans="1:27" s="38" customFormat="1" ht="15" customHeight="1">
      <c r="A439" s="57"/>
      <c r="B439" s="55"/>
      <c r="C439" s="57"/>
      <c r="D439" s="57"/>
      <c r="E439" s="55"/>
      <c r="F439" s="50"/>
      <c r="G439" s="74"/>
      <c r="H439" s="44">
        <f t="shared" si="85"/>
        <v>0</v>
      </c>
      <c r="I439" s="42"/>
      <c r="J439" s="50"/>
      <c r="K439" s="50"/>
      <c r="L439" s="66">
        <f t="shared" si="86"/>
        <v>0</v>
      </c>
      <c r="M439" s="43">
        <f t="shared" si="87"/>
        <v>0</v>
      </c>
      <c r="N439" s="44">
        <f t="shared" si="88"/>
        <v>0</v>
      </c>
      <c r="O439" s="45" t="e">
        <f t="shared" si="78"/>
        <v>#DIV/0!</v>
      </c>
      <c r="P439" s="45" t="e">
        <f t="shared" si="89"/>
        <v>#DIV/0!</v>
      </c>
      <c r="Q439" s="68" t="e">
        <f t="shared" si="79"/>
        <v>#DIV/0!</v>
      </c>
      <c r="R439" s="46" t="e">
        <f t="shared" si="80"/>
        <v>#DIV/0!</v>
      </c>
      <c r="S439" s="46" t="e">
        <f t="shared" si="81"/>
        <v>#DIV/0!</v>
      </c>
      <c r="T439" s="46" t="e">
        <f t="shared" si="90"/>
        <v>#DIV/0!</v>
      </c>
      <c r="U439" s="66" t="e">
        <f t="shared" si="82"/>
        <v>#DIV/0!</v>
      </c>
      <c r="V439" s="66" t="e">
        <f>IF(A439="m",VLOOKUP(P439,Berechnung_Male!$A$1:$D$42,AA439,TRUE),VLOOKUP(Eingabeblatt!P439,Berechnung_Female!$A$1:$D$42,AA439,TRUE))</f>
        <v>#DIV/0!</v>
      </c>
      <c r="W439" s="47" t="e">
        <f t="shared" si="83"/>
        <v>#DIV/0!</v>
      </c>
      <c r="Z439" s="48"/>
      <c r="AA439" s="38" t="e">
        <f t="shared" si="84"/>
        <v>#DIV/0!</v>
      </c>
    </row>
    <row r="440" spans="1:27" s="38" customFormat="1" ht="15" customHeight="1">
      <c r="A440" s="57"/>
      <c r="B440" s="55"/>
      <c r="C440" s="57"/>
      <c r="D440" s="57"/>
      <c r="E440" s="55"/>
      <c r="F440" s="50"/>
      <c r="G440" s="74"/>
      <c r="H440" s="44">
        <f t="shared" si="85"/>
        <v>0</v>
      </c>
      <c r="I440" s="42"/>
      <c r="J440" s="50"/>
      <c r="K440" s="50"/>
      <c r="L440" s="66">
        <f t="shared" si="86"/>
        <v>0</v>
      </c>
      <c r="M440" s="43">
        <f t="shared" si="87"/>
        <v>0</v>
      </c>
      <c r="N440" s="44">
        <f t="shared" si="88"/>
        <v>0</v>
      </c>
      <c r="O440" s="45" t="e">
        <f t="shared" si="78"/>
        <v>#DIV/0!</v>
      </c>
      <c r="P440" s="45" t="e">
        <f t="shared" si="89"/>
        <v>#DIV/0!</v>
      </c>
      <c r="Q440" s="68" t="e">
        <f t="shared" si="79"/>
        <v>#DIV/0!</v>
      </c>
      <c r="R440" s="46" t="e">
        <f t="shared" si="80"/>
        <v>#DIV/0!</v>
      </c>
      <c r="S440" s="46" t="e">
        <f t="shared" si="81"/>
        <v>#DIV/0!</v>
      </c>
      <c r="T440" s="46" t="e">
        <f t="shared" si="90"/>
        <v>#DIV/0!</v>
      </c>
      <c r="U440" s="66" t="e">
        <f t="shared" si="82"/>
        <v>#DIV/0!</v>
      </c>
      <c r="V440" s="66" t="e">
        <f>IF(A440="m",VLOOKUP(P440,Berechnung_Male!$A$1:$D$42,AA440,TRUE),VLOOKUP(Eingabeblatt!P440,Berechnung_Female!$A$1:$D$42,AA440,TRUE))</f>
        <v>#DIV/0!</v>
      </c>
      <c r="W440" s="47" t="e">
        <f t="shared" si="83"/>
        <v>#DIV/0!</v>
      </c>
      <c r="Z440" s="48"/>
      <c r="AA440" s="38" t="e">
        <f t="shared" si="84"/>
        <v>#DIV/0!</v>
      </c>
    </row>
    <row r="441" spans="1:27" s="38" customFormat="1" ht="15" customHeight="1">
      <c r="A441" s="57"/>
      <c r="B441" s="55"/>
      <c r="C441" s="57"/>
      <c r="D441" s="57"/>
      <c r="E441" s="55"/>
      <c r="F441" s="50"/>
      <c r="G441" s="74"/>
      <c r="H441" s="44">
        <f t="shared" si="85"/>
        <v>0</v>
      </c>
      <c r="I441" s="42"/>
      <c r="J441" s="50"/>
      <c r="K441" s="50"/>
      <c r="L441" s="66">
        <f t="shared" si="86"/>
        <v>0</v>
      </c>
      <c r="M441" s="43">
        <f t="shared" si="87"/>
        <v>0</v>
      </c>
      <c r="N441" s="44">
        <f t="shared" si="88"/>
        <v>0</v>
      </c>
      <c r="O441" s="45" t="e">
        <f t="shared" si="78"/>
        <v>#DIV/0!</v>
      </c>
      <c r="P441" s="45" t="e">
        <f t="shared" si="89"/>
        <v>#DIV/0!</v>
      </c>
      <c r="Q441" s="68" t="e">
        <f t="shared" si="79"/>
        <v>#DIV/0!</v>
      </c>
      <c r="R441" s="46" t="e">
        <f t="shared" si="80"/>
        <v>#DIV/0!</v>
      </c>
      <c r="S441" s="46" t="e">
        <f t="shared" si="81"/>
        <v>#DIV/0!</v>
      </c>
      <c r="T441" s="46" t="e">
        <f t="shared" si="90"/>
        <v>#DIV/0!</v>
      </c>
      <c r="U441" s="66" t="e">
        <f t="shared" si="82"/>
        <v>#DIV/0!</v>
      </c>
      <c r="V441" s="66" t="e">
        <f>IF(A441="m",VLOOKUP(P441,Berechnung_Male!$A$1:$D$42,AA441,TRUE),VLOOKUP(Eingabeblatt!P441,Berechnung_Female!$A$1:$D$42,AA441,TRUE))</f>
        <v>#DIV/0!</v>
      </c>
      <c r="W441" s="47" t="e">
        <f t="shared" si="83"/>
        <v>#DIV/0!</v>
      </c>
      <c r="Z441" s="48"/>
      <c r="AA441" s="38" t="e">
        <f t="shared" si="84"/>
        <v>#DIV/0!</v>
      </c>
    </row>
    <row r="442" spans="1:27" s="38" customFormat="1" ht="15" customHeight="1">
      <c r="A442" s="57"/>
      <c r="B442" s="55"/>
      <c r="C442" s="57"/>
      <c r="D442" s="57"/>
      <c r="E442" s="55"/>
      <c r="F442" s="50"/>
      <c r="G442" s="74"/>
      <c r="H442" s="44">
        <f t="shared" si="85"/>
        <v>0</v>
      </c>
      <c r="I442" s="42"/>
      <c r="J442" s="50"/>
      <c r="K442" s="50"/>
      <c r="L442" s="66">
        <f t="shared" si="86"/>
        <v>0</v>
      </c>
      <c r="M442" s="43">
        <f t="shared" si="87"/>
        <v>0</v>
      </c>
      <c r="N442" s="44">
        <f t="shared" si="88"/>
        <v>0</v>
      </c>
      <c r="O442" s="45" t="e">
        <f t="shared" si="78"/>
        <v>#DIV/0!</v>
      </c>
      <c r="P442" s="45" t="e">
        <f t="shared" si="89"/>
        <v>#DIV/0!</v>
      </c>
      <c r="Q442" s="68" t="e">
        <f t="shared" si="79"/>
        <v>#DIV/0!</v>
      </c>
      <c r="R442" s="46" t="e">
        <f t="shared" si="80"/>
        <v>#DIV/0!</v>
      </c>
      <c r="S442" s="46" t="e">
        <f t="shared" si="81"/>
        <v>#DIV/0!</v>
      </c>
      <c r="T442" s="46" t="e">
        <f t="shared" si="90"/>
        <v>#DIV/0!</v>
      </c>
      <c r="U442" s="66" t="e">
        <f t="shared" si="82"/>
        <v>#DIV/0!</v>
      </c>
      <c r="V442" s="66" t="e">
        <f>IF(A442="m",VLOOKUP(P442,Berechnung_Male!$A$1:$D$42,AA442,TRUE),VLOOKUP(Eingabeblatt!P442,Berechnung_Female!$A$1:$D$42,AA442,TRUE))</f>
        <v>#DIV/0!</v>
      </c>
      <c r="W442" s="47" t="e">
        <f t="shared" si="83"/>
        <v>#DIV/0!</v>
      </c>
      <c r="Z442" s="48"/>
      <c r="AA442" s="38" t="e">
        <f t="shared" si="84"/>
        <v>#DIV/0!</v>
      </c>
    </row>
    <row r="443" spans="1:27" s="38" customFormat="1" ht="15" customHeight="1">
      <c r="A443" s="57"/>
      <c r="B443" s="55"/>
      <c r="C443" s="57"/>
      <c r="D443" s="57"/>
      <c r="E443" s="55"/>
      <c r="F443" s="50"/>
      <c r="G443" s="74"/>
      <c r="H443" s="44">
        <f t="shared" si="85"/>
        <v>0</v>
      </c>
      <c r="I443" s="42"/>
      <c r="J443" s="50"/>
      <c r="K443" s="50"/>
      <c r="L443" s="66">
        <f t="shared" si="86"/>
        <v>0</v>
      </c>
      <c r="M443" s="43">
        <f t="shared" si="87"/>
        <v>0</v>
      </c>
      <c r="N443" s="44">
        <f t="shared" si="88"/>
        <v>0</v>
      </c>
      <c r="O443" s="45" t="e">
        <f t="shared" si="78"/>
        <v>#DIV/0!</v>
      </c>
      <c r="P443" s="45" t="e">
        <f t="shared" si="89"/>
        <v>#DIV/0!</v>
      </c>
      <c r="Q443" s="68" t="e">
        <f t="shared" si="79"/>
        <v>#DIV/0!</v>
      </c>
      <c r="R443" s="46" t="e">
        <f t="shared" si="80"/>
        <v>#DIV/0!</v>
      </c>
      <c r="S443" s="46" t="e">
        <f t="shared" si="81"/>
        <v>#DIV/0!</v>
      </c>
      <c r="T443" s="46" t="e">
        <f t="shared" si="90"/>
        <v>#DIV/0!</v>
      </c>
      <c r="U443" s="66" t="e">
        <f t="shared" si="82"/>
        <v>#DIV/0!</v>
      </c>
      <c r="V443" s="66" t="e">
        <f>IF(A443="m",VLOOKUP(P443,Berechnung_Male!$A$1:$D$42,AA443,TRUE),VLOOKUP(Eingabeblatt!P443,Berechnung_Female!$A$1:$D$42,AA443,TRUE))</f>
        <v>#DIV/0!</v>
      </c>
      <c r="W443" s="47" t="e">
        <f t="shared" si="83"/>
        <v>#DIV/0!</v>
      </c>
      <c r="Z443" s="48"/>
      <c r="AA443" s="38" t="e">
        <f t="shared" si="84"/>
        <v>#DIV/0!</v>
      </c>
    </row>
    <row r="444" spans="1:27" s="38" customFormat="1" ht="15" customHeight="1">
      <c r="A444" s="57"/>
      <c r="B444" s="55"/>
      <c r="C444" s="57"/>
      <c r="D444" s="57"/>
      <c r="E444" s="55"/>
      <c r="F444" s="50"/>
      <c r="G444" s="74"/>
      <c r="H444" s="44">
        <f t="shared" si="85"/>
        <v>0</v>
      </c>
      <c r="I444" s="42"/>
      <c r="J444" s="50"/>
      <c r="K444" s="50"/>
      <c r="L444" s="66">
        <f t="shared" si="86"/>
        <v>0</v>
      </c>
      <c r="M444" s="43">
        <f t="shared" si="87"/>
        <v>0</v>
      </c>
      <c r="N444" s="44">
        <f t="shared" si="88"/>
        <v>0</v>
      </c>
      <c r="O444" s="45" t="e">
        <f t="shared" si="78"/>
        <v>#DIV/0!</v>
      </c>
      <c r="P444" s="45" t="e">
        <f t="shared" si="89"/>
        <v>#DIV/0!</v>
      </c>
      <c r="Q444" s="68" t="e">
        <f t="shared" si="79"/>
        <v>#DIV/0!</v>
      </c>
      <c r="R444" s="46" t="e">
        <f t="shared" si="80"/>
        <v>#DIV/0!</v>
      </c>
      <c r="S444" s="46" t="e">
        <f t="shared" si="81"/>
        <v>#DIV/0!</v>
      </c>
      <c r="T444" s="46" t="e">
        <f t="shared" si="90"/>
        <v>#DIV/0!</v>
      </c>
      <c r="U444" s="66" t="e">
        <f t="shared" si="82"/>
        <v>#DIV/0!</v>
      </c>
      <c r="V444" s="66" t="e">
        <f>IF(A444="m",VLOOKUP(P444,Berechnung_Male!$A$1:$D$42,AA444,TRUE),VLOOKUP(Eingabeblatt!P444,Berechnung_Female!$A$1:$D$42,AA444,TRUE))</f>
        <v>#DIV/0!</v>
      </c>
      <c r="W444" s="47" t="e">
        <f t="shared" si="83"/>
        <v>#DIV/0!</v>
      </c>
      <c r="Z444" s="48"/>
      <c r="AA444" s="38" t="e">
        <f t="shared" si="84"/>
        <v>#DIV/0!</v>
      </c>
    </row>
    <row r="445" spans="1:27" s="38" customFormat="1" ht="15" customHeight="1">
      <c r="A445" s="57"/>
      <c r="B445" s="55"/>
      <c r="C445" s="57"/>
      <c r="D445" s="57"/>
      <c r="E445" s="55"/>
      <c r="F445" s="50"/>
      <c r="G445" s="74"/>
      <c r="H445" s="44">
        <f t="shared" si="85"/>
        <v>0</v>
      </c>
      <c r="I445" s="42"/>
      <c r="J445" s="50"/>
      <c r="K445" s="50"/>
      <c r="L445" s="66">
        <f t="shared" si="86"/>
        <v>0</v>
      </c>
      <c r="M445" s="43">
        <f t="shared" si="87"/>
        <v>0</v>
      </c>
      <c r="N445" s="44">
        <f t="shared" si="88"/>
        <v>0</v>
      </c>
      <c r="O445" s="45" t="e">
        <f t="shared" si="78"/>
        <v>#DIV/0!</v>
      </c>
      <c r="P445" s="45" t="e">
        <f t="shared" si="89"/>
        <v>#DIV/0!</v>
      </c>
      <c r="Q445" s="68" t="e">
        <f t="shared" si="79"/>
        <v>#DIV/0!</v>
      </c>
      <c r="R445" s="46" t="e">
        <f t="shared" si="80"/>
        <v>#DIV/0!</v>
      </c>
      <c r="S445" s="46" t="e">
        <f t="shared" si="81"/>
        <v>#DIV/0!</v>
      </c>
      <c r="T445" s="46" t="e">
        <f t="shared" si="90"/>
        <v>#DIV/0!</v>
      </c>
      <c r="U445" s="66" t="e">
        <f t="shared" si="82"/>
        <v>#DIV/0!</v>
      </c>
      <c r="V445" s="66" t="e">
        <f>IF(A445="m",VLOOKUP(P445,Berechnung_Male!$A$1:$D$42,AA445,TRUE),VLOOKUP(Eingabeblatt!P445,Berechnung_Female!$A$1:$D$42,AA445,TRUE))</f>
        <v>#DIV/0!</v>
      </c>
      <c r="W445" s="47" t="e">
        <f t="shared" si="83"/>
        <v>#DIV/0!</v>
      </c>
      <c r="Z445" s="48"/>
      <c r="AA445" s="38" t="e">
        <f t="shared" si="84"/>
        <v>#DIV/0!</v>
      </c>
    </row>
    <row r="446" spans="1:27" s="38" customFormat="1" ht="15" customHeight="1">
      <c r="A446" s="57"/>
      <c r="B446" s="55"/>
      <c r="C446" s="57"/>
      <c r="D446" s="57"/>
      <c r="E446" s="55"/>
      <c r="F446" s="50"/>
      <c r="G446" s="74"/>
      <c r="H446" s="44">
        <f t="shared" si="85"/>
        <v>0</v>
      </c>
      <c r="I446" s="42"/>
      <c r="J446" s="50"/>
      <c r="K446" s="50"/>
      <c r="L446" s="66">
        <f t="shared" si="86"/>
        <v>0</v>
      </c>
      <c r="M446" s="43">
        <f t="shared" si="87"/>
        <v>0</v>
      </c>
      <c r="N446" s="44">
        <f t="shared" si="88"/>
        <v>0</v>
      </c>
      <c r="O446" s="45" t="e">
        <f t="shared" si="78"/>
        <v>#DIV/0!</v>
      </c>
      <c r="P446" s="45" t="e">
        <f t="shared" si="89"/>
        <v>#DIV/0!</v>
      </c>
      <c r="Q446" s="68" t="e">
        <f t="shared" si="79"/>
        <v>#DIV/0!</v>
      </c>
      <c r="R446" s="46" t="e">
        <f t="shared" si="80"/>
        <v>#DIV/0!</v>
      </c>
      <c r="S446" s="46" t="e">
        <f t="shared" si="81"/>
        <v>#DIV/0!</v>
      </c>
      <c r="T446" s="46" t="e">
        <f t="shared" si="90"/>
        <v>#DIV/0!</v>
      </c>
      <c r="U446" s="66" t="e">
        <f t="shared" si="82"/>
        <v>#DIV/0!</v>
      </c>
      <c r="V446" s="66" t="e">
        <f>IF(A446="m",VLOOKUP(P446,Berechnung_Male!$A$1:$D$42,AA446,TRUE),VLOOKUP(Eingabeblatt!P446,Berechnung_Female!$A$1:$D$42,AA446,TRUE))</f>
        <v>#DIV/0!</v>
      </c>
      <c r="W446" s="47" t="e">
        <f t="shared" si="83"/>
        <v>#DIV/0!</v>
      </c>
      <c r="Z446" s="48"/>
      <c r="AA446" s="38" t="e">
        <f t="shared" si="84"/>
        <v>#DIV/0!</v>
      </c>
    </row>
    <row r="447" spans="1:27" s="38" customFormat="1" ht="15" customHeight="1">
      <c r="A447" s="57"/>
      <c r="B447" s="55"/>
      <c r="C447" s="57"/>
      <c r="D447" s="57"/>
      <c r="E447" s="55"/>
      <c r="F447" s="50"/>
      <c r="G447" s="74"/>
      <c r="H447" s="44">
        <f t="shared" si="85"/>
        <v>0</v>
      </c>
      <c r="I447" s="42"/>
      <c r="J447" s="50"/>
      <c r="K447" s="50"/>
      <c r="L447" s="66">
        <f t="shared" si="86"/>
        <v>0</v>
      </c>
      <c r="M447" s="43">
        <f t="shared" si="87"/>
        <v>0</v>
      </c>
      <c r="N447" s="44">
        <f t="shared" si="88"/>
        <v>0</v>
      </c>
      <c r="O447" s="45" t="e">
        <f t="shared" si="78"/>
        <v>#DIV/0!</v>
      </c>
      <c r="P447" s="45" t="e">
        <f t="shared" si="89"/>
        <v>#DIV/0!</v>
      </c>
      <c r="Q447" s="68" t="e">
        <f t="shared" si="79"/>
        <v>#DIV/0!</v>
      </c>
      <c r="R447" s="46" t="e">
        <f t="shared" si="80"/>
        <v>#DIV/0!</v>
      </c>
      <c r="S447" s="46" t="e">
        <f t="shared" si="81"/>
        <v>#DIV/0!</v>
      </c>
      <c r="T447" s="46" t="e">
        <f t="shared" si="90"/>
        <v>#DIV/0!</v>
      </c>
      <c r="U447" s="66" t="e">
        <f t="shared" si="82"/>
        <v>#DIV/0!</v>
      </c>
      <c r="V447" s="66" t="e">
        <f>IF(A447="m",VLOOKUP(P447,Berechnung_Male!$A$1:$D$42,AA447,TRUE),VLOOKUP(Eingabeblatt!P447,Berechnung_Female!$A$1:$D$42,AA447,TRUE))</f>
        <v>#DIV/0!</v>
      </c>
      <c r="W447" s="47" t="e">
        <f t="shared" si="83"/>
        <v>#DIV/0!</v>
      </c>
      <c r="Z447" s="48"/>
      <c r="AA447" s="38" t="e">
        <f t="shared" si="84"/>
        <v>#DIV/0!</v>
      </c>
    </row>
    <row r="448" spans="1:27" s="38" customFormat="1" ht="15" customHeight="1">
      <c r="A448" s="57"/>
      <c r="B448" s="55"/>
      <c r="C448" s="57"/>
      <c r="D448" s="57"/>
      <c r="E448" s="55"/>
      <c r="F448" s="50"/>
      <c r="G448" s="74"/>
      <c r="H448" s="44">
        <f t="shared" si="85"/>
        <v>0</v>
      </c>
      <c r="I448" s="42"/>
      <c r="J448" s="50"/>
      <c r="K448" s="50"/>
      <c r="L448" s="66">
        <f t="shared" si="86"/>
        <v>0</v>
      </c>
      <c r="M448" s="43">
        <f t="shared" si="87"/>
        <v>0</v>
      </c>
      <c r="N448" s="44">
        <f t="shared" si="88"/>
        <v>0</v>
      </c>
      <c r="O448" s="45" t="e">
        <f t="shared" si="78"/>
        <v>#DIV/0!</v>
      </c>
      <c r="P448" s="45" t="e">
        <f t="shared" si="89"/>
        <v>#DIV/0!</v>
      </c>
      <c r="Q448" s="68" t="e">
        <f t="shared" si="79"/>
        <v>#DIV/0!</v>
      </c>
      <c r="R448" s="46" t="e">
        <f t="shared" si="80"/>
        <v>#DIV/0!</v>
      </c>
      <c r="S448" s="46" t="e">
        <f t="shared" si="81"/>
        <v>#DIV/0!</v>
      </c>
      <c r="T448" s="46" t="e">
        <f t="shared" si="90"/>
        <v>#DIV/0!</v>
      </c>
      <c r="U448" s="66" t="e">
        <f t="shared" si="82"/>
        <v>#DIV/0!</v>
      </c>
      <c r="V448" s="66" t="e">
        <f>IF(A448="m",VLOOKUP(P448,Berechnung_Male!$A$1:$D$42,AA448,TRUE),VLOOKUP(Eingabeblatt!P448,Berechnung_Female!$A$1:$D$42,AA448,TRUE))</f>
        <v>#DIV/0!</v>
      </c>
      <c r="W448" s="47" t="e">
        <f t="shared" si="83"/>
        <v>#DIV/0!</v>
      </c>
      <c r="Z448" s="48"/>
      <c r="AA448" s="38" t="e">
        <f t="shared" si="84"/>
        <v>#DIV/0!</v>
      </c>
    </row>
    <row r="449" spans="1:27" s="38" customFormat="1" ht="15" customHeight="1">
      <c r="A449" s="57"/>
      <c r="B449" s="55"/>
      <c r="C449" s="57"/>
      <c r="D449" s="57"/>
      <c r="E449" s="55"/>
      <c r="F449" s="50"/>
      <c r="G449" s="74"/>
      <c r="H449" s="44">
        <f t="shared" si="85"/>
        <v>0</v>
      </c>
      <c r="I449" s="42"/>
      <c r="J449" s="50"/>
      <c r="K449" s="50"/>
      <c r="L449" s="66">
        <f t="shared" si="86"/>
        <v>0</v>
      </c>
      <c r="M449" s="43">
        <f t="shared" si="87"/>
        <v>0</v>
      </c>
      <c r="N449" s="44">
        <f t="shared" si="88"/>
        <v>0</v>
      </c>
      <c r="O449" s="45" t="e">
        <f t="shared" si="78"/>
        <v>#DIV/0!</v>
      </c>
      <c r="P449" s="45" t="e">
        <f t="shared" si="89"/>
        <v>#DIV/0!</v>
      </c>
      <c r="Q449" s="68" t="e">
        <f t="shared" si="79"/>
        <v>#DIV/0!</v>
      </c>
      <c r="R449" s="46" t="e">
        <f t="shared" si="80"/>
        <v>#DIV/0!</v>
      </c>
      <c r="S449" s="46" t="e">
        <f t="shared" si="81"/>
        <v>#DIV/0!</v>
      </c>
      <c r="T449" s="46" t="e">
        <f t="shared" si="90"/>
        <v>#DIV/0!</v>
      </c>
      <c r="U449" s="66" t="e">
        <f t="shared" si="82"/>
        <v>#DIV/0!</v>
      </c>
      <c r="V449" s="66" t="e">
        <f>IF(A449="m",VLOOKUP(P449,Berechnung_Male!$A$1:$D$42,AA449,TRUE),VLOOKUP(Eingabeblatt!P449,Berechnung_Female!$A$1:$D$42,AA449,TRUE))</f>
        <v>#DIV/0!</v>
      </c>
      <c r="W449" s="47" t="e">
        <f t="shared" si="83"/>
        <v>#DIV/0!</v>
      </c>
      <c r="Z449" s="48"/>
      <c r="AA449" s="38" t="e">
        <f t="shared" si="84"/>
        <v>#DIV/0!</v>
      </c>
    </row>
    <row r="450" spans="1:27" s="38" customFormat="1" ht="15" customHeight="1">
      <c r="A450" s="57"/>
      <c r="B450" s="55"/>
      <c r="C450" s="57"/>
      <c r="D450" s="57"/>
      <c r="E450" s="55"/>
      <c r="F450" s="50"/>
      <c r="G450" s="74"/>
      <c r="H450" s="44">
        <f t="shared" si="85"/>
        <v>0</v>
      </c>
      <c r="I450" s="42"/>
      <c r="J450" s="50"/>
      <c r="K450" s="50"/>
      <c r="L450" s="66">
        <f t="shared" si="86"/>
        <v>0</v>
      </c>
      <c r="M450" s="43">
        <f t="shared" si="87"/>
        <v>0</v>
      </c>
      <c r="N450" s="44">
        <f t="shared" si="88"/>
        <v>0</v>
      </c>
      <c r="O450" s="45" t="e">
        <f t="shared" si="78"/>
        <v>#DIV/0!</v>
      </c>
      <c r="P450" s="45" t="e">
        <f t="shared" si="89"/>
        <v>#DIV/0!</v>
      </c>
      <c r="Q450" s="68" t="e">
        <f t="shared" si="79"/>
        <v>#DIV/0!</v>
      </c>
      <c r="R450" s="46" t="e">
        <f t="shared" si="80"/>
        <v>#DIV/0!</v>
      </c>
      <c r="S450" s="46" t="e">
        <f t="shared" si="81"/>
        <v>#DIV/0!</v>
      </c>
      <c r="T450" s="46" t="e">
        <f t="shared" si="90"/>
        <v>#DIV/0!</v>
      </c>
      <c r="U450" s="66" t="e">
        <f t="shared" si="82"/>
        <v>#DIV/0!</v>
      </c>
      <c r="V450" s="66" t="e">
        <f>IF(A450="m",VLOOKUP(P450,Berechnung_Male!$A$1:$D$42,AA450,TRUE),VLOOKUP(Eingabeblatt!P450,Berechnung_Female!$A$1:$D$42,AA450,TRUE))</f>
        <v>#DIV/0!</v>
      </c>
      <c r="W450" s="47" t="e">
        <f t="shared" si="83"/>
        <v>#DIV/0!</v>
      </c>
      <c r="Z450" s="48"/>
      <c r="AA450" s="38" t="e">
        <f t="shared" si="84"/>
        <v>#DIV/0!</v>
      </c>
    </row>
    <row r="451" spans="1:27" s="38" customFormat="1" ht="15" customHeight="1">
      <c r="A451" s="57"/>
      <c r="B451" s="55"/>
      <c r="C451" s="57"/>
      <c r="D451" s="57"/>
      <c r="E451" s="55"/>
      <c r="F451" s="50"/>
      <c r="G451" s="74"/>
      <c r="H451" s="44">
        <f t="shared" si="85"/>
        <v>0</v>
      </c>
      <c r="I451" s="42"/>
      <c r="J451" s="50"/>
      <c r="K451" s="50"/>
      <c r="L451" s="66">
        <f t="shared" si="86"/>
        <v>0</v>
      </c>
      <c r="M451" s="43">
        <f t="shared" si="87"/>
        <v>0</v>
      </c>
      <c r="N451" s="44">
        <f t="shared" si="88"/>
        <v>0</v>
      </c>
      <c r="O451" s="45" t="e">
        <f t="shared" si="78"/>
        <v>#DIV/0!</v>
      </c>
      <c r="P451" s="45" t="e">
        <f t="shared" si="89"/>
        <v>#DIV/0!</v>
      </c>
      <c r="Q451" s="68" t="e">
        <f t="shared" si="79"/>
        <v>#DIV/0!</v>
      </c>
      <c r="R451" s="46" t="e">
        <f t="shared" si="80"/>
        <v>#DIV/0!</v>
      </c>
      <c r="S451" s="46" t="e">
        <f t="shared" si="81"/>
        <v>#DIV/0!</v>
      </c>
      <c r="T451" s="46" t="e">
        <f t="shared" si="90"/>
        <v>#DIV/0!</v>
      </c>
      <c r="U451" s="66" t="e">
        <f t="shared" si="82"/>
        <v>#DIV/0!</v>
      </c>
      <c r="V451" s="66" t="e">
        <f>IF(A451="m",VLOOKUP(P451,Berechnung_Male!$A$1:$D$42,AA451,TRUE),VLOOKUP(Eingabeblatt!P451,Berechnung_Female!$A$1:$D$42,AA451,TRUE))</f>
        <v>#DIV/0!</v>
      </c>
      <c r="W451" s="47" t="e">
        <f t="shared" si="83"/>
        <v>#DIV/0!</v>
      </c>
      <c r="Z451" s="48"/>
      <c r="AA451" s="38" t="e">
        <f t="shared" si="84"/>
        <v>#DIV/0!</v>
      </c>
    </row>
    <row r="452" spans="1:27" s="38" customFormat="1" ht="15" customHeight="1">
      <c r="A452" s="57"/>
      <c r="B452" s="55"/>
      <c r="C452" s="57"/>
      <c r="D452" s="57"/>
      <c r="E452" s="55"/>
      <c r="F452" s="50"/>
      <c r="G452" s="74"/>
      <c r="H452" s="44">
        <f t="shared" si="85"/>
        <v>0</v>
      </c>
      <c r="I452" s="42"/>
      <c r="J452" s="50"/>
      <c r="K452" s="50"/>
      <c r="L452" s="66">
        <f t="shared" si="86"/>
        <v>0</v>
      </c>
      <c r="M452" s="43">
        <f t="shared" si="87"/>
        <v>0</v>
      </c>
      <c r="N452" s="44">
        <f t="shared" si="88"/>
        <v>0</v>
      </c>
      <c r="O452" s="45" t="e">
        <f t="shared" si="78"/>
        <v>#DIV/0!</v>
      </c>
      <c r="P452" s="45" t="e">
        <f t="shared" si="89"/>
        <v>#DIV/0!</v>
      </c>
      <c r="Q452" s="68" t="e">
        <f t="shared" si="79"/>
        <v>#DIV/0!</v>
      </c>
      <c r="R452" s="46" t="e">
        <f t="shared" si="80"/>
        <v>#DIV/0!</v>
      </c>
      <c r="S452" s="46" t="e">
        <f t="shared" si="81"/>
        <v>#DIV/0!</v>
      </c>
      <c r="T452" s="46" t="e">
        <f t="shared" si="90"/>
        <v>#DIV/0!</v>
      </c>
      <c r="U452" s="66" t="e">
        <f t="shared" si="82"/>
        <v>#DIV/0!</v>
      </c>
      <c r="V452" s="66" t="e">
        <f>IF(A452="m",VLOOKUP(P452,Berechnung_Male!$A$1:$D$42,AA452,TRUE),VLOOKUP(Eingabeblatt!P452,Berechnung_Female!$A$1:$D$42,AA452,TRUE))</f>
        <v>#DIV/0!</v>
      </c>
      <c r="W452" s="47" t="e">
        <f t="shared" si="83"/>
        <v>#DIV/0!</v>
      </c>
      <c r="Z452" s="48"/>
      <c r="AA452" s="38" t="e">
        <f t="shared" si="84"/>
        <v>#DIV/0!</v>
      </c>
    </row>
    <row r="453" spans="1:27" s="38" customFormat="1" ht="15" customHeight="1">
      <c r="A453" s="57"/>
      <c r="B453" s="55"/>
      <c r="C453" s="57"/>
      <c r="D453" s="57"/>
      <c r="E453" s="55"/>
      <c r="F453" s="50"/>
      <c r="G453" s="74"/>
      <c r="H453" s="44">
        <f t="shared" si="85"/>
        <v>0</v>
      </c>
      <c r="I453" s="42"/>
      <c r="J453" s="50"/>
      <c r="K453" s="50"/>
      <c r="L453" s="66">
        <f t="shared" si="86"/>
        <v>0</v>
      </c>
      <c r="M453" s="43">
        <f t="shared" si="87"/>
        <v>0</v>
      </c>
      <c r="N453" s="44">
        <f t="shared" si="88"/>
        <v>0</v>
      </c>
      <c r="O453" s="45" t="e">
        <f t="shared" ref="O453:O500" si="91">N453-P453</f>
        <v>#DIV/0!</v>
      </c>
      <c r="P453" s="45" t="e">
        <f t="shared" si="89"/>
        <v>#DIV/0!</v>
      </c>
      <c r="Q453" s="68" t="e">
        <f t="shared" ref="Q453:Q500" si="92">IF(R453=1,"Früh / précoce",IF(R453=2,"Durchschnittlich / Normal","Spät / Tardif"))</f>
        <v>#DIV/0!</v>
      </c>
      <c r="R453" s="46" t="e">
        <f t="shared" ref="R453:R500" si="93">IF(A453="m",(IF(O453&lt;12.8,1,IF(O453&gt;14.8,3,2))),(IF(O453&lt;11,1,IF(O453&gt;13,3,2))))</f>
        <v>#DIV/0!</v>
      </c>
      <c r="S453" s="46" t="e">
        <f t="shared" ref="S453:S500" si="94">IF(A453="m",(IF(O453&lt;12.8,1,IF(O453&lt;13.3,2,IF(O453&gt;14.8,5,IF(O453&gt;14.3,4,3))))),(IF(O453&lt;11,1,IF(O453&lt;11.5,2,IF(O453&gt;13,5,IF(O453&gt;12.5,4,3))))))</f>
        <v>#DIV/0!</v>
      </c>
      <c r="T453" s="46" t="e">
        <f t="shared" si="90"/>
        <v>#DIV/0!</v>
      </c>
      <c r="U453" s="66" t="e">
        <f t="shared" ref="U453:U500" si="95">I453+V453</f>
        <v>#DIV/0!</v>
      </c>
      <c r="V453" s="66" t="e">
        <f>IF(A453="m",VLOOKUP(P453,Berechnung_Male!$A$1:$D$42,AA453,TRUE),VLOOKUP(Eingabeblatt!P453,Berechnung_Female!$A$1:$D$42,AA453,TRUE))</f>
        <v>#DIV/0!</v>
      </c>
      <c r="W453" s="47" t="e">
        <f t="shared" ref="W453:W500" si="96">I453/U453</f>
        <v>#DIV/0!</v>
      </c>
      <c r="Z453" s="48"/>
      <c r="AA453" s="38" t="e">
        <f t="shared" ref="AA453:AA500" si="97">IF(A453="m",IF(O453&lt;12.8,2,IF(O453&lt;14.8,3,4)),IF(O453&lt;11,2,IF(O453&lt;13,3,4)))</f>
        <v>#DIV/0!</v>
      </c>
    </row>
    <row r="454" spans="1:27" s="38" customFormat="1" ht="15" customHeight="1">
      <c r="A454" s="57"/>
      <c r="B454" s="55"/>
      <c r="C454" s="57"/>
      <c r="D454" s="57"/>
      <c r="E454" s="55"/>
      <c r="F454" s="50"/>
      <c r="G454" s="74"/>
      <c r="H454" s="44">
        <f t="shared" ref="H454:H500" si="98">F454-G454</f>
        <v>0</v>
      </c>
      <c r="I454" s="42"/>
      <c r="J454" s="50"/>
      <c r="K454" s="50"/>
      <c r="L454" s="66">
        <f t="shared" ref="L454:L500" si="99">J454-K454</f>
        <v>0</v>
      </c>
      <c r="M454" s="43">
        <f t="shared" ref="M454:M500" si="100">I454-J454</f>
        <v>0</v>
      </c>
      <c r="N454" s="44">
        <f t="shared" ref="N454:N500" si="101">(B454-E454)/365.25</f>
        <v>0</v>
      </c>
      <c r="O454" s="45" t="e">
        <f t="shared" si="91"/>
        <v>#DIV/0!</v>
      </c>
      <c r="P454" s="45" t="e">
        <f t="shared" ref="P454:P500" si="102">IF(A454="m",(-9.236+(0.0002708*M454*J454)+(-0.001663*N454*M454)+(0.007216*N454*J454)+(0.02292*F454/I454*100)),(-9.376+(0.0001882*M454*J454)+(0.0022*N454*M454)+(0.005841*N454*J454)-(0.002658*N454*F454)+(0.07693*(F454/I454)*100)))</f>
        <v>#DIV/0!</v>
      </c>
      <c r="Q454" s="68" t="e">
        <f t="shared" si="92"/>
        <v>#DIV/0!</v>
      </c>
      <c r="R454" s="46" t="e">
        <f t="shared" si="93"/>
        <v>#DIV/0!</v>
      </c>
      <c r="S454" s="46" t="e">
        <f t="shared" si="94"/>
        <v>#DIV/0!</v>
      </c>
      <c r="T454" s="46" t="e">
        <f t="shared" ref="T454:T500" si="103">IF(S454=1,"Früh / précoce",IF(S454=2,"Möglicherweise Früh / éventuellement précoce", IF(S454=3,"Durchschnittlich / Normal",IF(S454=4,"Möglicherweise spät / éventuellement tardif","Spät / Tardif"))))</f>
        <v>#DIV/0!</v>
      </c>
      <c r="U454" s="66" t="e">
        <f t="shared" si="95"/>
        <v>#DIV/0!</v>
      </c>
      <c r="V454" s="66" t="e">
        <f>IF(A454="m",VLOOKUP(P454,Berechnung_Male!$A$1:$D$42,AA454,TRUE),VLOOKUP(Eingabeblatt!P454,Berechnung_Female!$A$1:$D$42,AA454,TRUE))</f>
        <v>#DIV/0!</v>
      </c>
      <c r="W454" s="47" t="e">
        <f t="shared" si="96"/>
        <v>#DIV/0!</v>
      </c>
      <c r="Z454" s="48"/>
      <c r="AA454" s="38" t="e">
        <f t="shared" si="97"/>
        <v>#DIV/0!</v>
      </c>
    </row>
    <row r="455" spans="1:27" s="38" customFormat="1" ht="15" customHeight="1">
      <c r="A455" s="57"/>
      <c r="B455" s="55"/>
      <c r="C455" s="57"/>
      <c r="D455" s="57"/>
      <c r="E455" s="55"/>
      <c r="F455" s="50"/>
      <c r="G455" s="74"/>
      <c r="H455" s="44">
        <f t="shared" si="98"/>
        <v>0</v>
      </c>
      <c r="I455" s="42"/>
      <c r="J455" s="50"/>
      <c r="K455" s="50"/>
      <c r="L455" s="66">
        <f t="shared" si="99"/>
        <v>0</v>
      </c>
      <c r="M455" s="43">
        <f t="shared" si="100"/>
        <v>0</v>
      </c>
      <c r="N455" s="44">
        <f t="shared" si="101"/>
        <v>0</v>
      </c>
      <c r="O455" s="45" t="e">
        <f t="shared" si="91"/>
        <v>#DIV/0!</v>
      </c>
      <c r="P455" s="45" t="e">
        <f t="shared" si="102"/>
        <v>#DIV/0!</v>
      </c>
      <c r="Q455" s="68" t="e">
        <f t="shared" si="92"/>
        <v>#DIV/0!</v>
      </c>
      <c r="R455" s="46" t="e">
        <f t="shared" si="93"/>
        <v>#DIV/0!</v>
      </c>
      <c r="S455" s="46" t="e">
        <f t="shared" si="94"/>
        <v>#DIV/0!</v>
      </c>
      <c r="T455" s="46" t="e">
        <f t="shared" si="103"/>
        <v>#DIV/0!</v>
      </c>
      <c r="U455" s="66" t="e">
        <f t="shared" si="95"/>
        <v>#DIV/0!</v>
      </c>
      <c r="V455" s="66" t="e">
        <f>IF(A455="m",VLOOKUP(P455,Berechnung_Male!$A$1:$D$42,AA455,TRUE),VLOOKUP(Eingabeblatt!P455,Berechnung_Female!$A$1:$D$42,AA455,TRUE))</f>
        <v>#DIV/0!</v>
      </c>
      <c r="W455" s="47" t="e">
        <f t="shared" si="96"/>
        <v>#DIV/0!</v>
      </c>
      <c r="Z455" s="48"/>
      <c r="AA455" s="38" t="e">
        <f t="shared" si="97"/>
        <v>#DIV/0!</v>
      </c>
    </row>
    <row r="456" spans="1:27" s="38" customFormat="1" ht="15" customHeight="1">
      <c r="A456" s="57"/>
      <c r="B456" s="55"/>
      <c r="C456" s="57"/>
      <c r="D456" s="57"/>
      <c r="E456" s="55"/>
      <c r="F456" s="50"/>
      <c r="G456" s="74"/>
      <c r="H456" s="44">
        <f t="shared" si="98"/>
        <v>0</v>
      </c>
      <c r="I456" s="42"/>
      <c r="J456" s="50"/>
      <c r="K456" s="50"/>
      <c r="L456" s="66">
        <f t="shared" si="99"/>
        <v>0</v>
      </c>
      <c r="M456" s="43">
        <f t="shared" si="100"/>
        <v>0</v>
      </c>
      <c r="N456" s="44">
        <f t="shared" si="101"/>
        <v>0</v>
      </c>
      <c r="O456" s="45" t="e">
        <f t="shared" si="91"/>
        <v>#DIV/0!</v>
      </c>
      <c r="P456" s="45" t="e">
        <f t="shared" si="102"/>
        <v>#DIV/0!</v>
      </c>
      <c r="Q456" s="68" t="e">
        <f t="shared" si="92"/>
        <v>#DIV/0!</v>
      </c>
      <c r="R456" s="46" t="e">
        <f t="shared" si="93"/>
        <v>#DIV/0!</v>
      </c>
      <c r="S456" s="46" t="e">
        <f t="shared" si="94"/>
        <v>#DIV/0!</v>
      </c>
      <c r="T456" s="46" t="e">
        <f t="shared" si="103"/>
        <v>#DIV/0!</v>
      </c>
      <c r="U456" s="66" t="e">
        <f t="shared" si="95"/>
        <v>#DIV/0!</v>
      </c>
      <c r="V456" s="66" t="e">
        <f>IF(A456="m",VLOOKUP(P456,Berechnung_Male!$A$1:$D$42,AA456,TRUE),VLOOKUP(Eingabeblatt!P456,Berechnung_Female!$A$1:$D$42,AA456,TRUE))</f>
        <v>#DIV/0!</v>
      </c>
      <c r="W456" s="47" t="e">
        <f t="shared" si="96"/>
        <v>#DIV/0!</v>
      </c>
      <c r="Z456" s="48"/>
      <c r="AA456" s="38" t="e">
        <f t="shared" si="97"/>
        <v>#DIV/0!</v>
      </c>
    </row>
    <row r="457" spans="1:27" s="38" customFormat="1" ht="15" customHeight="1">
      <c r="A457" s="57"/>
      <c r="B457" s="55"/>
      <c r="C457" s="57"/>
      <c r="D457" s="57"/>
      <c r="E457" s="55"/>
      <c r="F457" s="50"/>
      <c r="G457" s="74"/>
      <c r="H457" s="44">
        <f t="shared" si="98"/>
        <v>0</v>
      </c>
      <c r="I457" s="42"/>
      <c r="J457" s="50"/>
      <c r="K457" s="50"/>
      <c r="L457" s="66">
        <f t="shared" si="99"/>
        <v>0</v>
      </c>
      <c r="M457" s="43">
        <f t="shared" si="100"/>
        <v>0</v>
      </c>
      <c r="N457" s="44">
        <f t="shared" si="101"/>
        <v>0</v>
      </c>
      <c r="O457" s="45" t="e">
        <f t="shared" si="91"/>
        <v>#DIV/0!</v>
      </c>
      <c r="P457" s="45" t="e">
        <f t="shared" si="102"/>
        <v>#DIV/0!</v>
      </c>
      <c r="Q457" s="68" t="e">
        <f t="shared" si="92"/>
        <v>#DIV/0!</v>
      </c>
      <c r="R457" s="46" t="e">
        <f t="shared" si="93"/>
        <v>#DIV/0!</v>
      </c>
      <c r="S457" s="46" t="e">
        <f t="shared" si="94"/>
        <v>#DIV/0!</v>
      </c>
      <c r="T457" s="46" t="e">
        <f t="shared" si="103"/>
        <v>#DIV/0!</v>
      </c>
      <c r="U457" s="66" t="e">
        <f t="shared" si="95"/>
        <v>#DIV/0!</v>
      </c>
      <c r="V457" s="66" t="e">
        <f>IF(A457="m",VLOOKUP(P457,Berechnung_Male!$A$1:$D$42,AA457,TRUE),VLOOKUP(Eingabeblatt!P457,Berechnung_Female!$A$1:$D$42,AA457,TRUE))</f>
        <v>#DIV/0!</v>
      </c>
      <c r="W457" s="47" t="e">
        <f t="shared" si="96"/>
        <v>#DIV/0!</v>
      </c>
      <c r="Z457" s="48"/>
      <c r="AA457" s="38" t="e">
        <f t="shared" si="97"/>
        <v>#DIV/0!</v>
      </c>
    </row>
    <row r="458" spans="1:27" s="38" customFormat="1" ht="15" customHeight="1">
      <c r="A458" s="57"/>
      <c r="B458" s="55"/>
      <c r="C458" s="57"/>
      <c r="D458" s="57"/>
      <c r="E458" s="55"/>
      <c r="F458" s="50"/>
      <c r="G458" s="74"/>
      <c r="H458" s="44">
        <f t="shared" si="98"/>
        <v>0</v>
      </c>
      <c r="I458" s="42"/>
      <c r="J458" s="50"/>
      <c r="K458" s="50"/>
      <c r="L458" s="66">
        <f t="shared" si="99"/>
        <v>0</v>
      </c>
      <c r="M458" s="43">
        <f t="shared" si="100"/>
        <v>0</v>
      </c>
      <c r="N458" s="44">
        <f t="shared" si="101"/>
        <v>0</v>
      </c>
      <c r="O458" s="45" t="e">
        <f t="shared" si="91"/>
        <v>#DIV/0!</v>
      </c>
      <c r="P458" s="45" t="e">
        <f t="shared" si="102"/>
        <v>#DIV/0!</v>
      </c>
      <c r="Q458" s="68" t="e">
        <f t="shared" si="92"/>
        <v>#DIV/0!</v>
      </c>
      <c r="R458" s="46" t="e">
        <f t="shared" si="93"/>
        <v>#DIV/0!</v>
      </c>
      <c r="S458" s="46" t="e">
        <f t="shared" si="94"/>
        <v>#DIV/0!</v>
      </c>
      <c r="T458" s="46" t="e">
        <f t="shared" si="103"/>
        <v>#DIV/0!</v>
      </c>
      <c r="U458" s="66" t="e">
        <f t="shared" si="95"/>
        <v>#DIV/0!</v>
      </c>
      <c r="V458" s="66" t="e">
        <f>IF(A458="m",VLOOKUP(P458,Berechnung_Male!$A$1:$D$42,AA458,TRUE),VLOOKUP(Eingabeblatt!P458,Berechnung_Female!$A$1:$D$42,AA458,TRUE))</f>
        <v>#DIV/0!</v>
      </c>
      <c r="W458" s="47" t="e">
        <f t="shared" si="96"/>
        <v>#DIV/0!</v>
      </c>
      <c r="Z458" s="48"/>
      <c r="AA458" s="38" t="e">
        <f t="shared" si="97"/>
        <v>#DIV/0!</v>
      </c>
    </row>
    <row r="459" spans="1:27" s="38" customFormat="1" ht="15" customHeight="1">
      <c r="A459" s="57"/>
      <c r="B459" s="55"/>
      <c r="C459" s="57"/>
      <c r="D459" s="57"/>
      <c r="E459" s="55"/>
      <c r="F459" s="50"/>
      <c r="G459" s="74"/>
      <c r="H459" s="44">
        <f t="shared" si="98"/>
        <v>0</v>
      </c>
      <c r="I459" s="42"/>
      <c r="J459" s="50"/>
      <c r="K459" s="50"/>
      <c r="L459" s="66">
        <f t="shared" si="99"/>
        <v>0</v>
      </c>
      <c r="M459" s="43">
        <f t="shared" si="100"/>
        <v>0</v>
      </c>
      <c r="N459" s="44">
        <f t="shared" si="101"/>
        <v>0</v>
      </c>
      <c r="O459" s="45" t="e">
        <f t="shared" si="91"/>
        <v>#DIV/0!</v>
      </c>
      <c r="P459" s="45" t="e">
        <f t="shared" si="102"/>
        <v>#DIV/0!</v>
      </c>
      <c r="Q459" s="68" t="e">
        <f t="shared" si="92"/>
        <v>#DIV/0!</v>
      </c>
      <c r="R459" s="46" t="e">
        <f t="shared" si="93"/>
        <v>#DIV/0!</v>
      </c>
      <c r="S459" s="46" t="e">
        <f t="shared" si="94"/>
        <v>#DIV/0!</v>
      </c>
      <c r="T459" s="46" t="e">
        <f t="shared" si="103"/>
        <v>#DIV/0!</v>
      </c>
      <c r="U459" s="66" t="e">
        <f t="shared" si="95"/>
        <v>#DIV/0!</v>
      </c>
      <c r="V459" s="66" t="e">
        <f>IF(A459="m",VLOOKUP(P459,Berechnung_Male!$A$1:$D$42,AA459,TRUE),VLOOKUP(Eingabeblatt!P459,Berechnung_Female!$A$1:$D$42,AA459,TRUE))</f>
        <v>#DIV/0!</v>
      </c>
      <c r="W459" s="47" t="e">
        <f t="shared" si="96"/>
        <v>#DIV/0!</v>
      </c>
      <c r="Z459" s="48"/>
      <c r="AA459" s="38" t="e">
        <f t="shared" si="97"/>
        <v>#DIV/0!</v>
      </c>
    </row>
    <row r="460" spans="1:27" s="38" customFormat="1" ht="15" customHeight="1">
      <c r="A460" s="57"/>
      <c r="B460" s="55"/>
      <c r="C460" s="57"/>
      <c r="D460" s="57"/>
      <c r="E460" s="55"/>
      <c r="F460" s="50"/>
      <c r="G460" s="74"/>
      <c r="H460" s="44">
        <f t="shared" si="98"/>
        <v>0</v>
      </c>
      <c r="I460" s="42"/>
      <c r="J460" s="50"/>
      <c r="K460" s="50"/>
      <c r="L460" s="66">
        <f t="shared" si="99"/>
        <v>0</v>
      </c>
      <c r="M460" s="43">
        <f t="shared" si="100"/>
        <v>0</v>
      </c>
      <c r="N460" s="44">
        <f t="shared" si="101"/>
        <v>0</v>
      </c>
      <c r="O460" s="45" t="e">
        <f t="shared" si="91"/>
        <v>#DIV/0!</v>
      </c>
      <c r="P460" s="45" t="e">
        <f t="shared" si="102"/>
        <v>#DIV/0!</v>
      </c>
      <c r="Q460" s="68" t="e">
        <f t="shared" si="92"/>
        <v>#DIV/0!</v>
      </c>
      <c r="R460" s="46" t="e">
        <f t="shared" si="93"/>
        <v>#DIV/0!</v>
      </c>
      <c r="S460" s="46" t="e">
        <f t="shared" si="94"/>
        <v>#DIV/0!</v>
      </c>
      <c r="T460" s="46" t="e">
        <f t="shared" si="103"/>
        <v>#DIV/0!</v>
      </c>
      <c r="U460" s="66" t="e">
        <f t="shared" si="95"/>
        <v>#DIV/0!</v>
      </c>
      <c r="V460" s="66" t="e">
        <f>IF(A460="m",VLOOKUP(P460,Berechnung_Male!$A$1:$D$42,AA460,TRUE),VLOOKUP(Eingabeblatt!P460,Berechnung_Female!$A$1:$D$42,AA460,TRUE))</f>
        <v>#DIV/0!</v>
      </c>
      <c r="W460" s="47" t="e">
        <f t="shared" si="96"/>
        <v>#DIV/0!</v>
      </c>
      <c r="Z460" s="48"/>
      <c r="AA460" s="38" t="e">
        <f t="shared" si="97"/>
        <v>#DIV/0!</v>
      </c>
    </row>
    <row r="461" spans="1:27" s="38" customFormat="1" ht="15" customHeight="1">
      <c r="A461" s="57"/>
      <c r="B461" s="55"/>
      <c r="C461" s="57"/>
      <c r="D461" s="57"/>
      <c r="E461" s="55"/>
      <c r="F461" s="50"/>
      <c r="G461" s="74"/>
      <c r="H461" s="44">
        <f t="shared" si="98"/>
        <v>0</v>
      </c>
      <c r="I461" s="42"/>
      <c r="J461" s="50"/>
      <c r="K461" s="50"/>
      <c r="L461" s="66">
        <f t="shared" si="99"/>
        <v>0</v>
      </c>
      <c r="M461" s="43">
        <f t="shared" si="100"/>
        <v>0</v>
      </c>
      <c r="N461" s="44">
        <f t="shared" si="101"/>
        <v>0</v>
      </c>
      <c r="O461" s="45" t="e">
        <f t="shared" si="91"/>
        <v>#DIV/0!</v>
      </c>
      <c r="P461" s="45" t="e">
        <f t="shared" si="102"/>
        <v>#DIV/0!</v>
      </c>
      <c r="Q461" s="68" t="e">
        <f t="shared" si="92"/>
        <v>#DIV/0!</v>
      </c>
      <c r="R461" s="46" t="e">
        <f t="shared" si="93"/>
        <v>#DIV/0!</v>
      </c>
      <c r="S461" s="46" t="e">
        <f t="shared" si="94"/>
        <v>#DIV/0!</v>
      </c>
      <c r="T461" s="46" t="e">
        <f t="shared" si="103"/>
        <v>#DIV/0!</v>
      </c>
      <c r="U461" s="66" t="e">
        <f t="shared" si="95"/>
        <v>#DIV/0!</v>
      </c>
      <c r="V461" s="66" t="e">
        <f>IF(A461="m",VLOOKUP(P461,Berechnung_Male!$A$1:$D$42,AA461,TRUE),VLOOKUP(Eingabeblatt!P461,Berechnung_Female!$A$1:$D$42,AA461,TRUE))</f>
        <v>#DIV/0!</v>
      </c>
      <c r="W461" s="47" t="e">
        <f t="shared" si="96"/>
        <v>#DIV/0!</v>
      </c>
      <c r="Z461" s="48"/>
      <c r="AA461" s="38" t="e">
        <f t="shared" si="97"/>
        <v>#DIV/0!</v>
      </c>
    </row>
    <row r="462" spans="1:27" s="38" customFormat="1" ht="15" customHeight="1">
      <c r="A462" s="57"/>
      <c r="B462" s="55"/>
      <c r="C462" s="57"/>
      <c r="D462" s="57"/>
      <c r="E462" s="55"/>
      <c r="F462" s="50"/>
      <c r="G462" s="74"/>
      <c r="H462" s="44">
        <f t="shared" si="98"/>
        <v>0</v>
      </c>
      <c r="I462" s="42"/>
      <c r="J462" s="50"/>
      <c r="K462" s="50"/>
      <c r="L462" s="66">
        <f t="shared" si="99"/>
        <v>0</v>
      </c>
      <c r="M462" s="43">
        <f t="shared" si="100"/>
        <v>0</v>
      </c>
      <c r="N462" s="44">
        <f t="shared" si="101"/>
        <v>0</v>
      </c>
      <c r="O462" s="45" t="e">
        <f t="shared" si="91"/>
        <v>#DIV/0!</v>
      </c>
      <c r="P462" s="45" t="e">
        <f t="shared" si="102"/>
        <v>#DIV/0!</v>
      </c>
      <c r="Q462" s="68" t="e">
        <f t="shared" si="92"/>
        <v>#DIV/0!</v>
      </c>
      <c r="R462" s="46" t="e">
        <f t="shared" si="93"/>
        <v>#DIV/0!</v>
      </c>
      <c r="S462" s="46" t="e">
        <f t="shared" si="94"/>
        <v>#DIV/0!</v>
      </c>
      <c r="T462" s="46" t="e">
        <f t="shared" si="103"/>
        <v>#DIV/0!</v>
      </c>
      <c r="U462" s="66" t="e">
        <f t="shared" si="95"/>
        <v>#DIV/0!</v>
      </c>
      <c r="V462" s="66" t="e">
        <f>IF(A462="m",VLOOKUP(P462,Berechnung_Male!$A$1:$D$42,AA462,TRUE),VLOOKUP(Eingabeblatt!P462,Berechnung_Female!$A$1:$D$42,AA462,TRUE))</f>
        <v>#DIV/0!</v>
      </c>
      <c r="W462" s="47" t="e">
        <f t="shared" si="96"/>
        <v>#DIV/0!</v>
      </c>
      <c r="Z462" s="48"/>
      <c r="AA462" s="38" t="e">
        <f t="shared" si="97"/>
        <v>#DIV/0!</v>
      </c>
    </row>
    <row r="463" spans="1:27" s="38" customFormat="1" ht="15" customHeight="1">
      <c r="A463" s="57"/>
      <c r="B463" s="55"/>
      <c r="C463" s="57"/>
      <c r="D463" s="57"/>
      <c r="E463" s="55"/>
      <c r="F463" s="50"/>
      <c r="G463" s="74"/>
      <c r="H463" s="44">
        <f t="shared" si="98"/>
        <v>0</v>
      </c>
      <c r="I463" s="42"/>
      <c r="J463" s="50"/>
      <c r="K463" s="50"/>
      <c r="L463" s="66">
        <f t="shared" si="99"/>
        <v>0</v>
      </c>
      <c r="M463" s="43">
        <f t="shared" si="100"/>
        <v>0</v>
      </c>
      <c r="N463" s="44">
        <f t="shared" si="101"/>
        <v>0</v>
      </c>
      <c r="O463" s="45" t="e">
        <f t="shared" si="91"/>
        <v>#DIV/0!</v>
      </c>
      <c r="P463" s="45" t="e">
        <f t="shared" si="102"/>
        <v>#DIV/0!</v>
      </c>
      <c r="Q463" s="68" t="e">
        <f t="shared" si="92"/>
        <v>#DIV/0!</v>
      </c>
      <c r="R463" s="46" t="e">
        <f t="shared" si="93"/>
        <v>#DIV/0!</v>
      </c>
      <c r="S463" s="46" t="e">
        <f t="shared" si="94"/>
        <v>#DIV/0!</v>
      </c>
      <c r="T463" s="46" t="e">
        <f t="shared" si="103"/>
        <v>#DIV/0!</v>
      </c>
      <c r="U463" s="66" t="e">
        <f t="shared" si="95"/>
        <v>#DIV/0!</v>
      </c>
      <c r="V463" s="66" t="e">
        <f>IF(A463="m",VLOOKUP(P463,Berechnung_Male!$A$1:$D$42,AA463,TRUE),VLOOKUP(Eingabeblatt!P463,Berechnung_Female!$A$1:$D$42,AA463,TRUE))</f>
        <v>#DIV/0!</v>
      </c>
      <c r="W463" s="47" t="e">
        <f t="shared" si="96"/>
        <v>#DIV/0!</v>
      </c>
      <c r="Z463" s="48"/>
      <c r="AA463" s="38" t="e">
        <f t="shared" si="97"/>
        <v>#DIV/0!</v>
      </c>
    </row>
    <row r="464" spans="1:27" s="38" customFormat="1" ht="15" customHeight="1">
      <c r="A464" s="57"/>
      <c r="B464" s="55"/>
      <c r="C464" s="57"/>
      <c r="D464" s="57"/>
      <c r="E464" s="55"/>
      <c r="F464" s="50"/>
      <c r="G464" s="74"/>
      <c r="H464" s="44">
        <f t="shared" si="98"/>
        <v>0</v>
      </c>
      <c r="I464" s="42"/>
      <c r="J464" s="50"/>
      <c r="K464" s="50"/>
      <c r="L464" s="66">
        <f t="shared" si="99"/>
        <v>0</v>
      </c>
      <c r="M464" s="43">
        <f t="shared" si="100"/>
        <v>0</v>
      </c>
      <c r="N464" s="44">
        <f t="shared" si="101"/>
        <v>0</v>
      </c>
      <c r="O464" s="45" t="e">
        <f t="shared" si="91"/>
        <v>#DIV/0!</v>
      </c>
      <c r="P464" s="45" t="e">
        <f t="shared" si="102"/>
        <v>#DIV/0!</v>
      </c>
      <c r="Q464" s="68" t="e">
        <f t="shared" si="92"/>
        <v>#DIV/0!</v>
      </c>
      <c r="R464" s="46" t="e">
        <f t="shared" si="93"/>
        <v>#DIV/0!</v>
      </c>
      <c r="S464" s="46" t="e">
        <f t="shared" si="94"/>
        <v>#DIV/0!</v>
      </c>
      <c r="T464" s="46" t="e">
        <f t="shared" si="103"/>
        <v>#DIV/0!</v>
      </c>
      <c r="U464" s="66" t="e">
        <f t="shared" si="95"/>
        <v>#DIV/0!</v>
      </c>
      <c r="V464" s="66" t="e">
        <f>IF(A464="m",VLOOKUP(P464,Berechnung_Male!$A$1:$D$42,AA464,TRUE),VLOOKUP(Eingabeblatt!P464,Berechnung_Female!$A$1:$D$42,AA464,TRUE))</f>
        <v>#DIV/0!</v>
      </c>
      <c r="W464" s="47" t="e">
        <f t="shared" si="96"/>
        <v>#DIV/0!</v>
      </c>
      <c r="Z464" s="48"/>
      <c r="AA464" s="38" t="e">
        <f t="shared" si="97"/>
        <v>#DIV/0!</v>
      </c>
    </row>
    <row r="465" spans="1:27" s="38" customFormat="1" ht="15" customHeight="1">
      <c r="A465" s="57"/>
      <c r="B465" s="55"/>
      <c r="C465" s="57"/>
      <c r="D465" s="57"/>
      <c r="E465" s="55"/>
      <c r="F465" s="50"/>
      <c r="G465" s="74"/>
      <c r="H465" s="44">
        <f t="shared" si="98"/>
        <v>0</v>
      </c>
      <c r="I465" s="42"/>
      <c r="J465" s="50"/>
      <c r="K465" s="50"/>
      <c r="L465" s="66">
        <f t="shared" si="99"/>
        <v>0</v>
      </c>
      <c r="M465" s="43">
        <f t="shared" si="100"/>
        <v>0</v>
      </c>
      <c r="N465" s="44">
        <f t="shared" si="101"/>
        <v>0</v>
      </c>
      <c r="O465" s="45" t="e">
        <f t="shared" si="91"/>
        <v>#DIV/0!</v>
      </c>
      <c r="P465" s="45" t="e">
        <f t="shared" si="102"/>
        <v>#DIV/0!</v>
      </c>
      <c r="Q465" s="68" t="e">
        <f t="shared" si="92"/>
        <v>#DIV/0!</v>
      </c>
      <c r="R465" s="46" t="e">
        <f t="shared" si="93"/>
        <v>#DIV/0!</v>
      </c>
      <c r="S465" s="46" t="e">
        <f t="shared" si="94"/>
        <v>#DIV/0!</v>
      </c>
      <c r="T465" s="46" t="e">
        <f t="shared" si="103"/>
        <v>#DIV/0!</v>
      </c>
      <c r="U465" s="66" t="e">
        <f t="shared" si="95"/>
        <v>#DIV/0!</v>
      </c>
      <c r="V465" s="66" t="e">
        <f>IF(A465="m",VLOOKUP(P465,Berechnung_Male!$A$1:$D$42,AA465,TRUE),VLOOKUP(Eingabeblatt!P465,Berechnung_Female!$A$1:$D$42,AA465,TRUE))</f>
        <v>#DIV/0!</v>
      </c>
      <c r="W465" s="47" t="e">
        <f t="shared" si="96"/>
        <v>#DIV/0!</v>
      </c>
      <c r="Z465" s="48"/>
      <c r="AA465" s="38" t="e">
        <f t="shared" si="97"/>
        <v>#DIV/0!</v>
      </c>
    </row>
    <row r="466" spans="1:27" s="38" customFormat="1" ht="15" customHeight="1">
      <c r="A466" s="57"/>
      <c r="B466" s="55"/>
      <c r="C466" s="57"/>
      <c r="D466" s="57"/>
      <c r="E466" s="55"/>
      <c r="F466" s="50"/>
      <c r="G466" s="74"/>
      <c r="H466" s="44">
        <f t="shared" si="98"/>
        <v>0</v>
      </c>
      <c r="I466" s="42"/>
      <c r="J466" s="50"/>
      <c r="K466" s="50"/>
      <c r="L466" s="66">
        <f t="shared" si="99"/>
        <v>0</v>
      </c>
      <c r="M466" s="43">
        <f t="shared" si="100"/>
        <v>0</v>
      </c>
      <c r="N466" s="44">
        <f t="shared" si="101"/>
        <v>0</v>
      </c>
      <c r="O466" s="45" t="e">
        <f t="shared" si="91"/>
        <v>#DIV/0!</v>
      </c>
      <c r="P466" s="45" t="e">
        <f t="shared" si="102"/>
        <v>#DIV/0!</v>
      </c>
      <c r="Q466" s="68" t="e">
        <f t="shared" si="92"/>
        <v>#DIV/0!</v>
      </c>
      <c r="R466" s="46" t="e">
        <f t="shared" si="93"/>
        <v>#DIV/0!</v>
      </c>
      <c r="S466" s="46" t="e">
        <f t="shared" si="94"/>
        <v>#DIV/0!</v>
      </c>
      <c r="T466" s="46" t="e">
        <f t="shared" si="103"/>
        <v>#DIV/0!</v>
      </c>
      <c r="U466" s="66" t="e">
        <f t="shared" si="95"/>
        <v>#DIV/0!</v>
      </c>
      <c r="V466" s="66" t="e">
        <f>IF(A466="m",VLOOKUP(P466,Berechnung_Male!$A$1:$D$42,AA466,TRUE),VLOOKUP(Eingabeblatt!P466,Berechnung_Female!$A$1:$D$42,AA466,TRUE))</f>
        <v>#DIV/0!</v>
      </c>
      <c r="W466" s="47" t="e">
        <f t="shared" si="96"/>
        <v>#DIV/0!</v>
      </c>
      <c r="Z466" s="48"/>
      <c r="AA466" s="38" t="e">
        <f t="shared" si="97"/>
        <v>#DIV/0!</v>
      </c>
    </row>
    <row r="467" spans="1:27" s="38" customFormat="1" ht="15" customHeight="1">
      <c r="A467" s="57"/>
      <c r="B467" s="55"/>
      <c r="C467" s="57"/>
      <c r="D467" s="57"/>
      <c r="E467" s="55"/>
      <c r="F467" s="50"/>
      <c r="G467" s="74"/>
      <c r="H467" s="44">
        <f t="shared" si="98"/>
        <v>0</v>
      </c>
      <c r="I467" s="42"/>
      <c r="J467" s="50"/>
      <c r="K467" s="50"/>
      <c r="L467" s="66">
        <f t="shared" si="99"/>
        <v>0</v>
      </c>
      <c r="M467" s="43">
        <f t="shared" si="100"/>
        <v>0</v>
      </c>
      <c r="N467" s="44">
        <f t="shared" si="101"/>
        <v>0</v>
      </c>
      <c r="O467" s="45" t="e">
        <f t="shared" si="91"/>
        <v>#DIV/0!</v>
      </c>
      <c r="P467" s="45" t="e">
        <f t="shared" si="102"/>
        <v>#DIV/0!</v>
      </c>
      <c r="Q467" s="68" t="e">
        <f t="shared" si="92"/>
        <v>#DIV/0!</v>
      </c>
      <c r="R467" s="46" t="e">
        <f t="shared" si="93"/>
        <v>#DIV/0!</v>
      </c>
      <c r="S467" s="46" t="e">
        <f t="shared" si="94"/>
        <v>#DIV/0!</v>
      </c>
      <c r="T467" s="46" t="e">
        <f t="shared" si="103"/>
        <v>#DIV/0!</v>
      </c>
      <c r="U467" s="66" t="e">
        <f t="shared" si="95"/>
        <v>#DIV/0!</v>
      </c>
      <c r="V467" s="66" t="e">
        <f>IF(A467="m",VLOOKUP(P467,Berechnung_Male!$A$1:$D$42,AA467,TRUE),VLOOKUP(Eingabeblatt!P467,Berechnung_Female!$A$1:$D$42,AA467,TRUE))</f>
        <v>#DIV/0!</v>
      </c>
      <c r="W467" s="47" t="e">
        <f t="shared" si="96"/>
        <v>#DIV/0!</v>
      </c>
      <c r="Z467" s="48"/>
      <c r="AA467" s="38" t="e">
        <f t="shared" si="97"/>
        <v>#DIV/0!</v>
      </c>
    </row>
    <row r="468" spans="1:27" s="38" customFormat="1" ht="15" customHeight="1">
      <c r="A468" s="57"/>
      <c r="B468" s="55"/>
      <c r="C468" s="57"/>
      <c r="D468" s="57"/>
      <c r="E468" s="55"/>
      <c r="F468" s="50"/>
      <c r="G468" s="74"/>
      <c r="H468" s="44">
        <f t="shared" si="98"/>
        <v>0</v>
      </c>
      <c r="I468" s="42"/>
      <c r="J468" s="50"/>
      <c r="K468" s="50"/>
      <c r="L468" s="66">
        <f t="shared" si="99"/>
        <v>0</v>
      </c>
      <c r="M468" s="43">
        <f t="shared" si="100"/>
        <v>0</v>
      </c>
      <c r="N468" s="44">
        <f t="shared" si="101"/>
        <v>0</v>
      </c>
      <c r="O468" s="45" t="e">
        <f t="shared" si="91"/>
        <v>#DIV/0!</v>
      </c>
      <c r="P468" s="45" t="e">
        <f t="shared" si="102"/>
        <v>#DIV/0!</v>
      </c>
      <c r="Q468" s="68" t="e">
        <f t="shared" si="92"/>
        <v>#DIV/0!</v>
      </c>
      <c r="R468" s="46" t="e">
        <f t="shared" si="93"/>
        <v>#DIV/0!</v>
      </c>
      <c r="S468" s="46" t="e">
        <f t="shared" si="94"/>
        <v>#DIV/0!</v>
      </c>
      <c r="T468" s="46" t="e">
        <f t="shared" si="103"/>
        <v>#DIV/0!</v>
      </c>
      <c r="U468" s="66" t="e">
        <f t="shared" si="95"/>
        <v>#DIV/0!</v>
      </c>
      <c r="V468" s="66" t="e">
        <f>IF(A468="m",VLOOKUP(P468,Berechnung_Male!$A$1:$D$42,AA468,TRUE),VLOOKUP(Eingabeblatt!P468,Berechnung_Female!$A$1:$D$42,AA468,TRUE))</f>
        <v>#DIV/0!</v>
      </c>
      <c r="W468" s="47" t="e">
        <f t="shared" si="96"/>
        <v>#DIV/0!</v>
      </c>
      <c r="Z468" s="48"/>
      <c r="AA468" s="38" t="e">
        <f t="shared" si="97"/>
        <v>#DIV/0!</v>
      </c>
    </row>
    <row r="469" spans="1:27" s="38" customFormat="1" ht="15" customHeight="1">
      <c r="A469" s="57"/>
      <c r="B469" s="55"/>
      <c r="C469" s="57"/>
      <c r="D469" s="57"/>
      <c r="E469" s="55"/>
      <c r="F469" s="50"/>
      <c r="G469" s="74"/>
      <c r="H469" s="44">
        <f t="shared" si="98"/>
        <v>0</v>
      </c>
      <c r="I469" s="42"/>
      <c r="J469" s="50"/>
      <c r="K469" s="50"/>
      <c r="L469" s="66">
        <f t="shared" si="99"/>
        <v>0</v>
      </c>
      <c r="M469" s="43">
        <f t="shared" si="100"/>
        <v>0</v>
      </c>
      <c r="N469" s="44">
        <f t="shared" si="101"/>
        <v>0</v>
      </c>
      <c r="O469" s="45" t="e">
        <f t="shared" si="91"/>
        <v>#DIV/0!</v>
      </c>
      <c r="P469" s="45" t="e">
        <f t="shared" si="102"/>
        <v>#DIV/0!</v>
      </c>
      <c r="Q469" s="68" t="e">
        <f t="shared" si="92"/>
        <v>#DIV/0!</v>
      </c>
      <c r="R469" s="46" t="e">
        <f t="shared" si="93"/>
        <v>#DIV/0!</v>
      </c>
      <c r="S469" s="46" t="e">
        <f t="shared" si="94"/>
        <v>#DIV/0!</v>
      </c>
      <c r="T469" s="46" t="e">
        <f t="shared" si="103"/>
        <v>#DIV/0!</v>
      </c>
      <c r="U469" s="66" t="e">
        <f t="shared" si="95"/>
        <v>#DIV/0!</v>
      </c>
      <c r="V469" s="66" t="e">
        <f>IF(A469="m",VLOOKUP(P469,Berechnung_Male!$A$1:$D$42,AA469,TRUE),VLOOKUP(Eingabeblatt!P469,Berechnung_Female!$A$1:$D$42,AA469,TRUE))</f>
        <v>#DIV/0!</v>
      </c>
      <c r="W469" s="47" t="e">
        <f t="shared" si="96"/>
        <v>#DIV/0!</v>
      </c>
      <c r="Z469" s="48"/>
      <c r="AA469" s="38" t="e">
        <f t="shared" si="97"/>
        <v>#DIV/0!</v>
      </c>
    </row>
    <row r="470" spans="1:27" s="38" customFormat="1" ht="15" customHeight="1">
      <c r="A470" s="57"/>
      <c r="B470" s="55"/>
      <c r="C470" s="57"/>
      <c r="D470" s="57"/>
      <c r="E470" s="55"/>
      <c r="F470" s="50"/>
      <c r="G470" s="74"/>
      <c r="H470" s="44">
        <f t="shared" si="98"/>
        <v>0</v>
      </c>
      <c r="I470" s="42"/>
      <c r="J470" s="50"/>
      <c r="K470" s="50"/>
      <c r="L470" s="66">
        <f t="shared" si="99"/>
        <v>0</v>
      </c>
      <c r="M470" s="43">
        <f t="shared" si="100"/>
        <v>0</v>
      </c>
      <c r="N470" s="44">
        <f t="shared" si="101"/>
        <v>0</v>
      </c>
      <c r="O470" s="45" t="e">
        <f t="shared" si="91"/>
        <v>#DIV/0!</v>
      </c>
      <c r="P470" s="45" t="e">
        <f t="shared" si="102"/>
        <v>#DIV/0!</v>
      </c>
      <c r="Q470" s="68" t="e">
        <f t="shared" si="92"/>
        <v>#DIV/0!</v>
      </c>
      <c r="R470" s="46" t="e">
        <f t="shared" si="93"/>
        <v>#DIV/0!</v>
      </c>
      <c r="S470" s="46" t="e">
        <f t="shared" si="94"/>
        <v>#DIV/0!</v>
      </c>
      <c r="T470" s="46" t="e">
        <f t="shared" si="103"/>
        <v>#DIV/0!</v>
      </c>
      <c r="U470" s="66" t="e">
        <f t="shared" si="95"/>
        <v>#DIV/0!</v>
      </c>
      <c r="V470" s="66" t="e">
        <f>IF(A470="m",VLOOKUP(P470,Berechnung_Male!$A$1:$D$42,AA470,TRUE),VLOOKUP(Eingabeblatt!P470,Berechnung_Female!$A$1:$D$42,AA470,TRUE))</f>
        <v>#DIV/0!</v>
      </c>
      <c r="W470" s="47" t="e">
        <f t="shared" si="96"/>
        <v>#DIV/0!</v>
      </c>
      <c r="Z470" s="48"/>
      <c r="AA470" s="38" t="e">
        <f t="shared" si="97"/>
        <v>#DIV/0!</v>
      </c>
    </row>
    <row r="471" spans="1:27" s="38" customFormat="1" ht="15" customHeight="1">
      <c r="A471" s="57"/>
      <c r="B471" s="55"/>
      <c r="C471" s="57"/>
      <c r="D471" s="57"/>
      <c r="E471" s="55"/>
      <c r="F471" s="50"/>
      <c r="G471" s="74"/>
      <c r="H471" s="44">
        <f t="shared" si="98"/>
        <v>0</v>
      </c>
      <c r="I471" s="42"/>
      <c r="J471" s="50"/>
      <c r="K471" s="50"/>
      <c r="L471" s="66">
        <f t="shared" si="99"/>
        <v>0</v>
      </c>
      <c r="M471" s="43">
        <f t="shared" si="100"/>
        <v>0</v>
      </c>
      <c r="N471" s="44">
        <f t="shared" si="101"/>
        <v>0</v>
      </c>
      <c r="O471" s="45" t="e">
        <f t="shared" si="91"/>
        <v>#DIV/0!</v>
      </c>
      <c r="P471" s="45" t="e">
        <f t="shared" si="102"/>
        <v>#DIV/0!</v>
      </c>
      <c r="Q471" s="68" t="e">
        <f t="shared" si="92"/>
        <v>#DIV/0!</v>
      </c>
      <c r="R471" s="46" t="e">
        <f t="shared" si="93"/>
        <v>#DIV/0!</v>
      </c>
      <c r="S471" s="46" t="e">
        <f t="shared" si="94"/>
        <v>#DIV/0!</v>
      </c>
      <c r="T471" s="46" t="e">
        <f t="shared" si="103"/>
        <v>#DIV/0!</v>
      </c>
      <c r="U471" s="66" t="e">
        <f t="shared" si="95"/>
        <v>#DIV/0!</v>
      </c>
      <c r="V471" s="66" t="e">
        <f>IF(A471="m",VLOOKUP(P471,Berechnung_Male!$A$1:$D$42,AA471,TRUE),VLOOKUP(Eingabeblatt!P471,Berechnung_Female!$A$1:$D$42,AA471,TRUE))</f>
        <v>#DIV/0!</v>
      </c>
      <c r="W471" s="47" t="e">
        <f t="shared" si="96"/>
        <v>#DIV/0!</v>
      </c>
      <c r="Z471" s="48"/>
      <c r="AA471" s="38" t="e">
        <f t="shared" si="97"/>
        <v>#DIV/0!</v>
      </c>
    </row>
    <row r="472" spans="1:27" s="38" customFormat="1" ht="15" customHeight="1">
      <c r="A472" s="57"/>
      <c r="B472" s="55"/>
      <c r="C472" s="57"/>
      <c r="D472" s="57"/>
      <c r="E472" s="55"/>
      <c r="F472" s="50"/>
      <c r="G472" s="74"/>
      <c r="H472" s="44">
        <f t="shared" si="98"/>
        <v>0</v>
      </c>
      <c r="I472" s="42"/>
      <c r="J472" s="50"/>
      <c r="K472" s="50"/>
      <c r="L472" s="66">
        <f t="shared" si="99"/>
        <v>0</v>
      </c>
      <c r="M472" s="43">
        <f t="shared" si="100"/>
        <v>0</v>
      </c>
      <c r="N472" s="44">
        <f t="shared" si="101"/>
        <v>0</v>
      </c>
      <c r="O472" s="45" t="e">
        <f t="shared" si="91"/>
        <v>#DIV/0!</v>
      </c>
      <c r="P472" s="45" t="e">
        <f t="shared" si="102"/>
        <v>#DIV/0!</v>
      </c>
      <c r="Q472" s="68" t="e">
        <f t="shared" si="92"/>
        <v>#DIV/0!</v>
      </c>
      <c r="R472" s="46" t="e">
        <f t="shared" si="93"/>
        <v>#DIV/0!</v>
      </c>
      <c r="S472" s="46" t="e">
        <f t="shared" si="94"/>
        <v>#DIV/0!</v>
      </c>
      <c r="T472" s="46" t="e">
        <f t="shared" si="103"/>
        <v>#DIV/0!</v>
      </c>
      <c r="U472" s="66" t="e">
        <f t="shared" si="95"/>
        <v>#DIV/0!</v>
      </c>
      <c r="V472" s="66" t="e">
        <f>IF(A472="m",VLOOKUP(P472,Berechnung_Male!$A$1:$D$42,AA472,TRUE),VLOOKUP(Eingabeblatt!P472,Berechnung_Female!$A$1:$D$42,AA472,TRUE))</f>
        <v>#DIV/0!</v>
      </c>
      <c r="W472" s="47" t="e">
        <f t="shared" si="96"/>
        <v>#DIV/0!</v>
      </c>
      <c r="Z472" s="48"/>
      <c r="AA472" s="38" t="e">
        <f t="shared" si="97"/>
        <v>#DIV/0!</v>
      </c>
    </row>
    <row r="473" spans="1:27" s="38" customFormat="1" ht="15" customHeight="1">
      <c r="A473" s="57"/>
      <c r="B473" s="55"/>
      <c r="C473" s="57"/>
      <c r="D473" s="57"/>
      <c r="E473" s="55"/>
      <c r="F473" s="50"/>
      <c r="G473" s="74"/>
      <c r="H473" s="44">
        <f t="shared" si="98"/>
        <v>0</v>
      </c>
      <c r="I473" s="42"/>
      <c r="J473" s="50"/>
      <c r="K473" s="50"/>
      <c r="L473" s="66">
        <f t="shared" si="99"/>
        <v>0</v>
      </c>
      <c r="M473" s="43">
        <f t="shared" si="100"/>
        <v>0</v>
      </c>
      <c r="N473" s="44">
        <f t="shared" si="101"/>
        <v>0</v>
      </c>
      <c r="O473" s="45" t="e">
        <f t="shared" si="91"/>
        <v>#DIV/0!</v>
      </c>
      <c r="P473" s="45" t="e">
        <f t="shared" si="102"/>
        <v>#DIV/0!</v>
      </c>
      <c r="Q473" s="68" t="e">
        <f t="shared" si="92"/>
        <v>#DIV/0!</v>
      </c>
      <c r="R473" s="46" t="e">
        <f t="shared" si="93"/>
        <v>#DIV/0!</v>
      </c>
      <c r="S473" s="46" t="e">
        <f t="shared" si="94"/>
        <v>#DIV/0!</v>
      </c>
      <c r="T473" s="46" t="e">
        <f t="shared" si="103"/>
        <v>#DIV/0!</v>
      </c>
      <c r="U473" s="66" t="e">
        <f t="shared" si="95"/>
        <v>#DIV/0!</v>
      </c>
      <c r="V473" s="66" t="e">
        <f>IF(A473="m",VLOOKUP(P473,Berechnung_Male!$A$1:$D$42,AA473,TRUE),VLOOKUP(Eingabeblatt!P473,Berechnung_Female!$A$1:$D$42,AA473,TRUE))</f>
        <v>#DIV/0!</v>
      </c>
      <c r="W473" s="47" t="e">
        <f t="shared" si="96"/>
        <v>#DIV/0!</v>
      </c>
      <c r="Z473" s="48"/>
      <c r="AA473" s="38" t="e">
        <f t="shared" si="97"/>
        <v>#DIV/0!</v>
      </c>
    </row>
    <row r="474" spans="1:27" s="38" customFormat="1" ht="15" customHeight="1">
      <c r="A474" s="57"/>
      <c r="B474" s="55"/>
      <c r="C474" s="57"/>
      <c r="D474" s="57"/>
      <c r="E474" s="55"/>
      <c r="F474" s="50"/>
      <c r="G474" s="74"/>
      <c r="H474" s="44">
        <f t="shared" si="98"/>
        <v>0</v>
      </c>
      <c r="I474" s="42"/>
      <c r="J474" s="50"/>
      <c r="K474" s="50"/>
      <c r="L474" s="66">
        <f t="shared" si="99"/>
        <v>0</v>
      </c>
      <c r="M474" s="43">
        <f t="shared" si="100"/>
        <v>0</v>
      </c>
      <c r="N474" s="44">
        <f t="shared" si="101"/>
        <v>0</v>
      </c>
      <c r="O474" s="45" t="e">
        <f t="shared" si="91"/>
        <v>#DIV/0!</v>
      </c>
      <c r="P474" s="45" t="e">
        <f t="shared" si="102"/>
        <v>#DIV/0!</v>
      </c>
      <c r="Q474" s="68" t="e">
        <f t="shared" si="92"/>
        <v>#DIV/0!</v>
      </c>
      <c r="R474" s="46" t="e">
        <f t="shared" si="93"/>
        <v>#DIV/0!</v>
      </c>
      <c r="S474" s="46" t="e">
        <f t="shared" si="94"/>
        <v>#DIV/0!</v>
      </c>
      <c r="T474" s="46" t="e">
        <f t="shared" si="103"/>
        <v>#DIV/0!</v>
      </c>
      <c r="U474" s="66" t="e">
        <f t="shared" si="95"/>
        <v>#DIV/0!</v>
      </c>
      <c r="V474" s="66" t="e">
        <f>IF(A474="m",VLOOKUP(P474,Berechnung_Male!$A$1:$D$42,AA474,TRUE),VLOOKUP(Eingabeblatt!P474,Berechnung_Female!$A$1:$D$42,AA474,TRUE))</f>
        <v>#DIV/0!</v>
      </c>
      <c r="W474" s="47" t="e">
        <f t="shared" si="96"/>
        <v>#DIV/0!</v>
      </c>
      <c r="Z474" s="48"/>
      <c r="AA474" s="38" t="e">
        <f t="shared" si="97"/>
        <v>#DIV/0!</v>
      </c>
    </row>
    <row r="475" spans="1:27" s="38" customFormat="1" ht="15" customHeight="1">
      <c r="A475" s="57"/>
      <c r="B475" s="55"/>
      <c r="C475" s="57"/>
      <c r="D475" s="57"/>
      <c r="E475" s="55"/>
      <c r="F475" s="50"/>
      <c r="G475" s="74"/>
      <c r="H475" s="44">
        <f t="shared" si="98"/>
        <v>0</v>
      </c>
      <c r="I475" s="42"/>
      <c r="J475" s="50"/>
      <c r="K475" s="50"/>
      <c r="L475" s="66">
        <f t="shared" si="99"/>
        <v>0</v>
      </c>
      <c r="M475" s="43">
        <f t="shared" si="100"/>
        <v>0</v>
      </c>
      <c r="N475" s="44">
        <f t="shared" si="101"/>
        <v>0</v>
      </c>
      <c r="O475" s="45" t="e">
        <f t="shared" si="91"/>
        <v>#DIV/0!</v>
      </c>
      <c r="P475" s="45" t="e">
        <f t="shared" si="102"/>
        <v>#DIV/0!</v>
      </c>
      <c r="Q475" s="68" t="e">
        <f t="shared" si="92"/>
        <v>#DIV/0!</v>
      </c>
      <c r="R475" s="46" t="e">
        <f t="shared" si="93"/>
        <v>#DIV/0!</v>
      </c>
      <c r="S475" s="46" t="e">
        <f t="shared" si="94"/>
        <v>#DIV/0!</v>
      </c>
      <c r="T475" s="46" t="e">
        <f t="shared" si="103"/>
        <v>#DIV/0!</v>
      </c>
      <c r="U475" s="66" t="e">
        <f t="shared" si="95"/>
        <v>#DIV/0!</v>
      </c>
      <c r="V475" s="66" t="e">
        <f>IF(A475="m",VLOOKUP(P475,Berechnung_Male!$A$1:$D$42,AA475,TRUE),VLOOKUP(Eingabeblatt!P475,Berechnung_Female!$A$1:$D$42,AA475,TRUE))</f>
        <v>#DIV/0!</v>
      </c>
      <c r="W475" s="47" t="e">
        <f t="shared" si="96"/>
        <v>#DIV/0!</v>
      </c>
      <c r="Z475" s="48"/>
      <c r="AA475" s="38" t="e">
        <f t="shared" si="97"/>
        <v>#DIV/0!</v>
      </c>
    </row>
    <row r="476" spans="1:27" s="38" customFormat="1" ht="15" customHeight="1">
      <c r="A476" s="57"/>
      <c r="B476" s="55"/>
      <c r="C476" s="57"/>
      <c r="D476" s="57"/>
      <c r="E476" s="55"/>
      <c r="F476" s="50"/>
      <c r="G476" s="74"/>
      <c r="H476" s="44">
        <f t="shared" si="98"/>
        <v>0</v>
      </c>
      <c r="I476" s="42"/>
      <c r="J476" s="50"/>
      <c r="K476" s="50"/>
      <c r="L476" s="66">
        <f t="shared" si="99"/>
        <v>0</v>
      </c>
      <c r="M476" s="43">
        <f t="shared" si="100"/>
        <v>0</v>
      </c>
      <c r="N476" s="44">
        <f t="shared" si="101"/>
        <v>0</v>
      </c>
      <c r="O476" s="45" t="e">
        <f t="shared" si="91"/>
        <v>#DIV/0!</v>
      </c>
      <c r="P476" s="45" t="e">
        <f t="shared" si="102"/>
        <v>#DIV/0!</v>
      </c>
      <c r="Q476" s="68" t="e">
        <f t="shared" si="92"/>
        <v>#DIV/0!</v>
      </c>
      <c r="R476" s="46" t="e">
        <f t="shared" si="93"/>
        <v>#DIV/0!</v>
      </c>
      <c r="S476" s="46" t="e">
        <f t="shared" si="94"/>
        <v>#DIV/0!</v>
      </c>
      <c r="T476" s="46" t="e">
        <f t="shared" si="103"/>
        <v>#DIV/0!</v>
      </c>
      <c r="U476" s="66" t="e">
        <f t="shared" si="95"/>
        <v>#DIV/0!</v>
      </c>
      <c r="V476" s="66" t="e">
        <f>IF(A476="m",VLOOKUP(P476,Berechnung_Male!$A$1:$D$42,AA476,TRUE),VLOOKUP(Eingabeblatt!P476,Berechnung_Female!$A$1:$D$42,AA476,TRUE))</f>
        <v>#DIV/0!</v>
      </c>
      <c r="W476" s="47" t="e">
        <f t="shared" si="96"/>
        <v>#DIV/0!</v>
      </c>
      <c r="Z476" s="48"/>
      <c r="AA476" s="38" t="e">
        <f t="shared" si="97"/>
        <v>#DIV/0!</v>
      </c>
    </row>
    <row r="477" spans="1:27" s="38" customFormat="1" ht="15" customHeight="1">
      <c r="A477" s="57"/>
      <c r="B477" s="55"/>
      <c r="C477" s="57"/>
      <c r="D477" s="57"/>
      <c r="E477" s="55"/>
      <c r="F477" s="50"/>
      <c r="G477" s="74"/>
      <c r="H477" s="44">
        <f t="shared" si="98"/>
        <v>0</v>
      </c>
      <c r="I477" s="42"/>
      <c r="J477" s="50"/>
      <c r="K477" s="50"/>
      <c r="L477" s="66">
        <f t="shared" si="99"/>
        <v>0</v>
      </c>
      <c r="M477" s="43">
        <f t="shared" si="100"/>
        <v>0</v>
      </c>
      <c r="N477" s="44">
        <f t="shared" si="101"/>
        <v>0</v>
      </c>
      <c r="O477" s="45" t="e">
        <f t="shared" si="91"/>
        <v>#DIV/0!</v>
      </c>
      <c r="P477" s="45" t="e">
        <f t="shared" si="102"/>
        <v>#DIV/0!</v>
      </c>
      <c r="Q477" s="68" t="e">
        <f t="shared" si="92"/>
        <v>#DIV/0!</v>
      </c>
      <c r="R477" s="46" t="e">
        <f t="shared" si="93"/>
        <v>#DIV/0!</v>
      </c>
      <c r="S477" s="46" t="e">
        <f t="shared" si="94"/>
        <v>#DIV/0!</v>
      </c>
      <c r="T477" s="46" t="e">
        <f t="shared" si="103"/>
        <v>#DIV/0!</v>
      </c>
      <c r="U477" s="66" t="e">
        <f t="shared" si="95"/>
        <v>#DIV/0!</v>
      </c>
      <c r="V477" s="66" t="e">
        <f>IF(A477="m",VLOOKUP(P477,Berechnung_Male!$A$1:$D$42,AA477,TRUE),VLOOKUP(Eingabeblatt!P477,Berechnung_Female!$A$1:$D$42,AA477,TRUE))</f>
        <v>#DIV/0!</v>
      </c>
      <c r="W477" s="47" t="e">
        <f t="shared" si="96"/>
        <v>#DIV/0!</v>
      </c>
      <c r="Z477" s="48"/>
      <c r="AA477" s="38" t="e">
        <f t="shared" si="97"/>
        <v>#DIV/0!</v>
      </c>
    </row>
    <row r="478" spans="1:27" s="38" customFormat="1" ht="15" customHeight="1">
      <c r="A478" s="57"/>
      <c r="B478" s="55"/>
      <c r="C478" s="57"/>
      <c r="D478" s="57"/>
      <c r="E478" s="55"/>
      <c r="F478" s="50"/>
      <c r="G478" s="74"/>
      <c r="H478" s="44">
        <f t="shared" si="98"/>
        <v>0</v>
      </c>
      <c r="I478" s="42"/>
      <c r="J478" s="50"/>
      <c r="K478" s="50"/>
      <c r="L478" s="66">
        <f t="shared" si="99"/>
        <v>0</v>
      </c>
      <c r="M478" s="43">
        <f t="shared" si="100"/>
        <v>0</v>
      </c>
      <c r="N478" s="44">
        <f t="shared" si="101"/>
        <v>0</v>
      </c>
      <c r="O478" s="45" t="e">
        <f t="shared" si="91"/>
        <v>#DIV/0!</v>
      </c>
      <c r="P478" s="45" t="e">
        <f t="shared" si="102"/>
        <v>#DIV/0!</v>
      </c>
      <c r="Q478" s="68" t="e">
        <f t="shared" si="92"/>
        <v>#DIV/0!</v>
      </c>
      <c r="R478" s="46" t="e">
        <f t="shared" si="93"/>
        <v>#DIV/0!</v>
      </c>
      <c r="S478" s="46" t="e">
        <f t="shared" si="94"/>
        <v>#DIV/0!</v>
      </c>
      <c r="T478" s="46" t="e">
        <f t="shared" si="103"/>
        <v>#DIV/0!</v>
      </c>
      <c r="U478" s="66" t="e">
        <f t="shared" si="95"/>
        <v>#DIV/0!</v>
      </c>
      <c r="V478" s="66" t="e">
        <f>IF(A478="m",VLOOKUP(P478,Berechnung_Male!$A$1:$D$42,AA478,TRUE),VLOOKUP(Eingabeblatt!P478,Berechnung_Female!$A$1:$D$42,AA478,TRUE))</f>
        <v>#DIV/0!</v>
      </c>
      <c r="W478" s="47" t="e">
        <f t="shared" si="96"/>
        <v>#DIV/0!</v>
      </c>
      <c r="Z478" s="48"/>
      <c r="AA478" s="38" t="e">
        <f t="shared" si="97"/>
        <v>#DIV/0!</v>
      </c>
    </row>
    <row r="479" spans="1:27" s="38" customFormat="1" ht="15" customHeight="1">
      <c r="A479" s="57"/>
      <c r="B479" s="55"/>
      <c r="C479" s="57"/>
      <c r="D479" s="57"/>
      <c r="E479" s="55"/>
      <c r="F479" s="50"/>
      <c r="G479" s="74"/>
      <c r="H479" s="44">
        <f t="shared" si="98"/>
        <v>0</v>
      </c>
      <c r="I479" s="42"/>
      <c r="J479" s="50"/>
      <c r="K479" s="50"/>
      <c r="L479" s="66">
        <f t="shared" si="99"/>
        <v>0</v>
      </c>
      <c r="M479" s="43">
        <f t="shared" si="100"/>
        <v>0</v>
      </c>
      <c r="N479" s="44">
        <f t="shared" si="101"/>
        <v>0</v>
      </c>
      <c r="O479" s="45" t="e">
        <f t="shared" si="91"/>
        <v>#DIV/0!</v>
      </c>
      <c r="P479" s="45" t="e">
        <f t="shared" si="102"/>
        <v>#DIV/0!</v>
      </c>
      <c r="Q479" s="68" t="e">
        <f t="shared" si="92"/>
        <v>#DIV/0!</v>
      </c>
      <c r="R479" s="46" t="e">
        <f t="shared" si="93"/>
        <v>#DIV/0!</v>
      </c>
      <c r="S479" s="46" t="e">
        <f t="shared" si="94"/>
        <v>#DIV/0!</v>
      </c>
      <c r="T479" s="46" t="e">
        <f t="shared" si="103"/>
        <v>#DIV/0!</v>
      </c>
      <c r="U479" s="66" t="e">
        <f t="shared" si="95"/>
        <v>#DIV/0!</v>
      </c>
      <c r="V479" s="66" t="e">
        <f>IF(A479="m",VLOOKUP(P479,Berechnung_Male!$A$1:$D$42,AA479,TRUE),VLOOKUP(Eingabeblatt!P479,Berechnung_Female!$A$1:$D$42,AA479,TRUE))</f>
        <v>#DIV/0!</v>
      </c>
      <c r="W479" s="47" t="e">
        <f t="shared" si="96"/>
        <v>#DIV/0!</v>
      </c>
      <c r="Z479" s="48"/>
      <c r="AA479" s="38" t="e">
        <f t="shared" si="97"/>
        <v>#DIV/0!</v>
      </c>
    </row>
    <row r="480" spans="1:27" s="38" customFormat="1" ht="15" customHeight="1">
      <c r="A480" s="57"/>
      <c r="B480" s="55"/>
      <c r="C480" s="57"/>
      <c r="D480" s="57"/>
      <c r="E480" s="55"/>
      <c r="F480" s="50"/>
      <c r="G480" s="74"/>
      <c r="H480" s="44">
        <f t="shared" si="98"/>
        <v>0</v>
      </c>
      <c r="I480" s="42"/>
      <c r="J480" s="50"/>
      <c r="K480" s="50"/>
      <c r="L480" s="66">
        <f t="shared" si="99"/>
        <v>0</v>
      </c>
      <c r="M480" s="43">
        <f t="shared" si="100"/>
        <v>0</v>
      </c>
      <c r="N480" s="44">
        <f t="shared" si="101"/>
        <v>0</v>
      </c>
      <c r="O480" s="45" t="e">
        <f t="shared" si="91"/>
        <v>#DIV/0!</v>
      </c>
      <c r="P480" s="45" t="e">
        <f t="shared" si="102"/>
        <v>#DIV/0!</v>
      </c>
      <c r="Q480" s="68" t="e">
        <f t="shared" si="92"/>
        <v>#DIV/0!</v>
      </c>
      <c r="R480" s="46" t="e">
        <f t="shared" si="93"/>
        <v>#DIV/0!</v>
      </c>
      <c r="S480" s="46" t="e">
        <f t="shared" si="94"/>
        <v>#DIV/0!</v>
      </c>
      <c r="T480" s="46" t="e">
        <f t="shared" si="103"/>
        <v>#DIV/0!</v>
      </c>
      <c r="U480" s="66" t="e">
        <f t="shared" si="95"/>
        <v>#DIV/0!</v>
      </c>
      <c r="V480" s="66" t="e">
        <f>IF(A480="m",VLOOKUP(P480,Berechnung_Male!$A$1:$D$42,AA480,TRUE),VLOOKUP(Eingabeblatt!P480,Berechnung_Female!$A$1:$D$42,AA480,TRUE))</f>
        <v>#DIV/0!</v>
      </c>
      <c r="W480" s="47" t="e">
        <f t="shared" si="96"/>
        <v>#DIV/0!</v>
      </c>
      <c r="Z480" s="48"/>
      <c r="AA480" s="38" t="e">
        <f t="shared" si="97"/>
        <v>#DIV/0!</v>
      </c>
    </row>
    <row r="481" spans="1:27" s="38" customFormat="1" ht="15" customHeight="1">
      <c r="A481" s="57"/>
      <c r="B481" s="55"/>
      <c r="C481" s="57"/>
      <c r="D481" s="57"/>
      <c r="E481" s="55"/>
      <c r="F481" s="50"/>
      <c r="G481" s="74"/>
      <c r="H481" s="44">
        <f t="shared" si="98"/>
        <v>0</v>
      </c>
      <c r="I481" s="42"/>
      <c r="J481" s="50"/>
      <c r="K481" s="50"/>
      <c r="L481" s="66">
        <f t="shared" si="99"/>
        <v>0</v>
      </c>
      <c r="M481" s="43">
        <f t="shared" si="100"/>
        <v>0</v>
      </c>
      <c r="N481" s="44">
        <f t="shared" si="101"/>
        <v>0</v>
      </c>
      <c r="O481" s="45" t="e">
        <f t="shared" si="91"/>
        <v>#DIV/0!</v>
      </c>
      <c r="P481" s="45" t="e">
        <f t="shared" si="102"/>
        <v>#DIV/0!</v>
      </c>
      <c r="Q481" s="68" t="e">
        <f t="shared" si="92"/>
        <v>#DIV/0!</v>
      </c>
      <c r="R481" s="46" t="e">
        <f t="shared" si="93"/>
        <v>#DIV/0!</v>
      </c>
      <c r="S481" s="46" t="e">
        <f t="shared" si="94"/>
        <v>#DIV/0!</v>
      </c>
      <c r="T481" s="46" t="e">
        <f t="shared" si="103"/>
        <v>#DIV/0!</v>
      </c>
      <c r="U481" s="66" t="e">
        <f t="shared" si="95"/>
        <v>#DIV/0!</v>
      </c>
      <c r="V481" s="66" t="e">
        <f>IF(A481="m",VLOOKUP(P481,Berechnung_Male!$A$1:$D$42,AA481,TRUE),VLOOKUP(Eingabeblatt!P481,Berechnung_Female!$A$1:$D$42,AA481,TRUE))</f>
        <v>#DIV/0!</v>
      </c>
      <c r="W481" s="47" t="e">
        <f t="shared" si="96"/>
        <v>#DIV/0!</v>
      </c>
      <c r="Z481" s="48"/>
      <c r="AA481" s="38" t="e">
        <f t="shared" si="97"/>
        <v>#DIV/0!</v>
      </c>
    </row>
    <row r="482" spans="1:27" s="38" customFormat="1" ht="15" customHeight="1">
      <c r="A482" s="57"/>
      <c r="B482" s="55"/>
      <c r="C482" s="57"/>
      <c r="D482" s="57"/>
      <c r="E482" s="55"/>
      <c r="F482" s="50"/>
      <c r="G482" s="74"/>
      <c r="H482" s="44">
        <f t="shared" si="98"/>
        <v>0</v>
      </c>
      <c r="I482" s="42"/>
      <c r="J482" s="50"/>
      <c r="K482" s="50"/>
      <c r="L482" s="66">
        <f t="shared" si="99"/>
        <v>0</v>
      </c>
      <c r="M482" s="43">
        <f t="shared" si="100"/>
        <v>0</v>
      </c>
      <c r="N482" s="44">
        <f t="shared" si="101"/>
        <v>0</v>
      </c>
      <c r="O482" s="45" t="e">
        <f t="shared" si="91"/>
        <v>#DIV/0!</v>
      </c>
      <c r="P482" s="45" t="e">
        <f t="shared" si="102"/>
        <v>#DIV/0!</v>
      </c>
      <c r="Q482" s="68" t="e">
        <f t="shared" si="92"/>
        <v>#DIV/0!</v>
      </c>
      <c r="R482" s="46" t="e">
        <f t="shared" si="93"/>
        <v>#DIV/0!</v>
      </c>
      <c r="S482" s="46" t="e">
        <f t="shared" si="94"/>
        <v>#DIV/0!</v>
      </c>
      <c r="T482" s="46" t="e">
        <f t="shared" si="103"/>
        <v>#DIV/0!</v>
      </c>
      <c r="U482" s="66" t="e">
        <f t="shared" si="95"/>
        <v>#DIV/0!</v>
      </c>
      <c r="V482" s="66" t="e">
        <f>IF(A482="m",VLOOKUP(P482,Berechnung_Male!$A$1:$D$42,AA482,TRUE),VLOOKUP(Eingabeblatt!P482,Berechnung_Female!$A$1:$D$42,AA482,TRUE))</f>
        <v>#DIV/0!</v>
      </c>
      <c r="W482" s="47" t="e">
        <f t="shared" si="96"/>
        <v>#DIV/0!</v>
      </c>
      <c r="Z482" s="48"/>
      <c r="AA482" s="38" t="e">
        <f t="shared" si="97"/>
        <v>#DIV/0!</v>
      </c>
    </row>
    <row r="483" spans="1:27" s="38" customFormat="1" ht="15" customHeight="1">
      <c r="A483" s="57"/>
      <c r="B483" s="55"/>
      <c r="C483" s="57"/>
      <c r="D483" s="57"/>
      <c r="E483" s="55"/>
      <c r="F483" s="50"/>
      <c r="G483" s="74"/>
      <c r="H483" s="44">
        <f t="shared" si="98"/>
        <v>0</v>
      </c>
      <c r="I483" s="42"/>
      <c r="J483" s="50"/>
      <c r="K483" s="50"/>
      <c r="L483" s="66">
        <f t="shared" si="99"/>
        <v>0</v>
      </c>
      <c r="M483" s="43">
        <f t="shared" si="100"/>
        <v>0</v>
      </c>
      <c r="N483" s="44">
        <f t="shared" si="101"/>
        <v>0</v>
      </c>
      <c r="O483" s="45" t="e">
        <f t="shared" si="91"/>
        <v>#DIV/0!</v>
      </c>
      <c r="P483" s="45" t="e">
        <f t="shared" si="102"/>
        <v>#DIV/0!</v>
      </c>
      <c r="Q483" s="68" t="e">
        <f t="shared" si="92"/>
        <v>#DIV/0!</v>
      </c>
      <c r="R483" s="46" t="e">
        <f t="shared" si="93"/>
        <v>#DIV/0!</v>
      </c>
      <c r="S483" s="46" t="e">
        <f t="shared" si="94"/>
        <v>#DIV/0!</v>
      </c>
      <c r="T483" s="46" t="e">
        <f t="shared" si="103"/>
        <v>#DIV/0!</v>
      </c>
      <c r="U483" s="66" t="e">
        <f t="shared" si="95"/>
        <v>#DIV/0!</v>
      </c>
      <c r="V483" s="66" t="e">
        <f>IF(A483="m",VLOOKUP(P483,Berechnung_Male!$A$1:$D$42,AA483,TRUE),VLOOKUP(Eingabeblatt!P483,Berechnung_Female!$A$1:$D$42,AA483,TRUE))</f>
        <v>#DIV/0!</v>
      </c>
      <c r="W483" s="47" t="e">
        <f t="shared" si="96"/>
        <v>#DIV/0!</v>
      </c>
      <c r="Z483" s="48"/>
      <c r="AA483" s="38" t="e">
        <f t="shared" si="97"/>
        <v>#DIV/0!</v>
      </c>
    </row>
    <row r="484" spans="1:27" s="38" customFormat="1" ht="15" customHeight="1">
      <c r="A484" s="57"/>
      <c r="B484" s="55"/>
      <c r="C484" s="57"/>
      <c r="D484" s="57"/>
      <c r="E484" s="55"/>
      <c r="F484" s="50"/>
      <c r="G484" s="74"/>
      <c r="H484" s="44">
        <f t="shared" si="98"/>
        <v>0</v>
      </c>
      <c r="I484" s="42"/>
      <c r="J484" s="50"/>
      <c r="K484" s="50"/>
      <c r="L484" s="66">
        <f t="shared" si="99"/>
        <v>0</v>
      </c>
      <c r="M484" s="43">
        <f t="shared" si="100"/>
        <v>0</v>
      </c>
      <c r="N484" s="44">
        <f t="shared" si="101"/>
        <v>0</v>
      </c>
      <c r="O484" s="45" t="e">
        <f t="shared" si="91"/>
        <v>#DIV/0!</v>
      </c>
      <c r="P484" s="45" t="e">
        <f t="shared" si="102"/>
        <v>#DIV/0!</v>
      </c>
      <c r="Q484" s="68" t="e">
        <f t="shared" si="92"/>
        <v>#DIV/0!</v>
      </c>
      <c r="R484" s="46" t="e">
        <f t="shared" si="93"/>
        <v>#DIV/0!</v>
      </c>
      <c r="S484" s="46" t="e">
        <f t="shared" si="94"/>
        <v>#DIV/0!</v>
      </c>
      <c r="T484" s="46" t="e">
        <f t="shared" si="103"/>
        <v>#DIV/0!</v>
      </c>
      <c r="U484" s="66" t="e">
        <f t="shared" si="95"/>
        <v>#DIV/0!</v>
      </c>
      <c r="V484" s="66" t="e">
        <f>IF(A484="m",VLOOKUP(P484,Berechnung_Male!$A$1:$D$42,AA484,TRUE),VLOOKUP(Eingabeblatt!P484,Berechnung_Female!$A$1:$D$42,AA484,TRUE))</f>
        <v>#DIV/0!</v>
      </c>
      <c r="W484" s="47" t="e">
        <f t="shared" si="96"/>
        <v>#DIV/0!</v>
      </c>
      <c r="Z484" s="48"/>
      <c r="AA484" s="38" t="e">
        <f t="shared" si="97"/>
        <v>#DIV/0!</v>
      </c>
    </row>
    <row r="485" spans="1:27" s="38" customFormat="1" ht="15" customHeight="1">
      <c r="A485" s="57"/>
      <c r="B485" s="55"/>
      <c r="C485" s="57"/>
      <c r="D485" s="57"/>
      <c r="E485" s="55"/>
      <c r="F485" s="50"/>
      <c r="G485" s="74"/>
      <c r="H485" s="44">
        <f t="shared" si="98"/>
        <v>0</v>
      </c>
      <c r="I485" s="42"/>
      <c r="J485" s="50"/>
      <c r="K485" s="50"/>
      <c r="L485" s="66">
        <f t="shared" si="99"/>
        <v>0</v>
      </c>
      <c r="M485" s="43">
        <f t="shared" si="100"/>
        <v>0</v>
      </c>
      <c r="N485" s="44">
        <f t="shared" si="101"/>
        <v>0</v>
      </c>
      <c r="O485" s="45" t="e">
        <f t="shared" si="91"/>
        <v>#DIV/0!</v>
      </c>
      <c r="P485" s="45" t="e">
        <f t="shared" si="102"/>
        <v>#DIV/0!</v>
      </c>
      <c r="Q485" s="68" t="e">
        <f t="shared" si="92"/>
        <v>#DIV/0!</v>
      </c>
      <c r="R485" s="46" t="e">
        <f t="shared" si="93"/>
        <v>#DIV/0!</v>
      </c>
      <c r="S485" s="46" t="e">
        <f t="shared" si="94"/>
        <v>#DIV/0!</v>
      </c>
      <c r="T485" s="46" t="e">
        <f t="shared" si="103"/>
        <v>#DIV/0!</v>
      </c>
      <c r="U485" s="66" t="e">
        <f t="shared" si="95"/>
        <v>#DIV/0!</v>
      </c>
      <c r="V485" s="66" t="e">
        <f>IF(A485="m",VLOOKUP(P485,Berechnung_Male!$A$1:$D$42,AA485,TRUE),VLOOKUP(Eingabeblatt!P485,Berechnung_Female!$A$1:$D$42,AA485,TRUE))</f>
        <v>#DIV/0!</v>
      </c>
      <c r="W485" s="47" t="e">
        <f t="shared" si="96"/>
        <v>#DIV/0!</v>
      </c>
      <c r="Z485" s="48"/>
      <c r="AA485" s="38" t="e">
        <f t="shared" si="97"/>
        <v>#DIV/0!</v>
      </c>
    </row>
    <row r="486" spans="1:27" s="38" customFormat="1" ht="15" customHeight="1">
      <c r="A486" s="57"/>
      <c r="B486" s="55"/>
      <c r="C486" s="57"/>
      <c r="D486" s="57"/>
      <c r="E486" s="55"/>
      <c r="F486" s="50"/>
      <c r="G486" s="74"/>
      <c r="H486" s="44">
        <f t="shared" si="98"/>
        <v>0</v>
      </c>
      <c r="I486" s="42"/>
      <c r="J486" s="50"/>
      <c r="K486" s="50"/>
      <c r="L486" s="66">
        <f t="shared" si="99"/>
        <v>0</v>
      </c>
      <c r="M486" s="43">
        <f t="shared" si="100"/>
        <v>0</v>
      </c>
      <c r="N486" s="44">
        <f t="shared" si="101"/>
        <v>0</v>
      </c>
      <c r="O486" s="45" t="e">
        <f t="shared" si="91"/>
        <v>#DIV/0!</v>
      </c>
      <c r="P486" s="45" t="e">
        <f t="shared" si="102"/>
        <v>#DIV/0!</v>
      </c>
      <c r="Q486" s="68" t="e">
        <f t="shared" si="92"/>
        <v>#DIV/0!</v>
      </c>
      <c r="R486" s="46" t="e">
        <f t="shared" si="93"/>
        <v>#DIV/0!</v>
      </c>
      <c r="S486" s="46" t="e">
        <f t="shared" si="94"/>
        <v>#DIV/0!</v>
      </c>
      <c r="T486" s="46" t="e">
        <f t="shared" si="103"/>
        <v>#DIV/0!</v>
      </c>
      <c r="U486" s="66" t="e">
        <f t="shared" si="95"/>
        <v>#DIV/0!</v>
      </c>
      <c r="V486" s="66" t="e">
        <f>IF(A486="m",VLOOKUP(P486,Berechnung_Male!$A$1:$D$42,AA486,TRUE),VLOOKUP(Eingabeblatt!P486,Berechnung_Female!$A$1:$D$42,AA486,TRUE))</f>
        <v>#DIV/0!</v>
      </c>
      <c r="W486" s="47" t="e">
        <f t="shared" si="96"/>
        <v>#DIV/0!</v>
      </c>
      <c r="Z486" s="48"/>
      <c r="AA486" s="38" t="e">
        <f t="shared" si="97"/>
        <v>#DIV/0!</v>
      </c>
    </row>
    <row r="487" spans="1:27" s="38" customFormat="1" ht="15" customHeight="1">
      <c r="A487" s="57"/>
      <c r="B487" s="55"/>
      <c r="C487" s="57"/>
      <c r="D487" s="57"/>
      <c r="E487" s="55"/>
      <c r="F487" s="50"/>
      <c r="G487" s="74"/>
      <c r="H487" s="44">
        <f t="shared" si="98"/>
        <v>0</v>
      </c>
      <c r="I487" s="42"/>
      <c r="J487" s="50"/>
      <c r="K487" s="50"/>
      <c r="L487" s="66">
        <f t="shared" si="99"/>
        <v>0</v>
      </c>
      <c r="M487" s="43">
        <f t="shared" si="100"/>
        <v>0</v>
      </c>
      <c r="N487" s="44">
        <f t="shared" si="101"/>
        <v>0</v>
      </c>
      <c r="O487" s="45" t="e">
        <f t="shared" si="91"/>
        <v>#DIV/0!</v>
      </c>
      <c r="P487" s="45" t="e">
        <f t="shared" si="102"/>
        <v>#DIV/0!</v>
      </c>
      <c r="Q487" s="68" t="e">
        <f t="shared" si="92"/>
        <v>#DIV/0!</v>
      </c>
      <c r="R487" s="46" t="e">
        <f t="shared" si="93"/>
        <v>#DIV/0!</v>
      </c>
      <c r="S487" s="46" t="e">
        <f t="shared" si="94"/>
        <v>#DIV/0!</v>
      </c>
      <c r="T487" s="46" t="e">
        <f t="shared" si="103"/>
        <v>#DIV/0!</v>
      </c>
      <c r="U487" s="66" t="e">
        <f t="shared" si="95"/>
        <v>#DIV/0!</v>
      </c>
      <c r="V487" s="66" t="e">
        <f>IF(A487="m",VLOOKUP(P487,Berechnung_Male!$A$1:$D$42,AA487,TRUE),VLOOKUP(Eingabeblatt!P487,Berechnung_Female!$A$1:$D$42,AA487,TRUE))</f>
        <v>#DIV/0!</v>
      </c>
      <c r="W487" s="47" t="e">
        <f t="shared" si="96"/>
        <v>#DIV/0!</v>
      </c>
      <c r="Z487" s="48"/>
      <c r="AA487" s="38" t="e">
        <f t="shared" si="97"/>
        <v>#DIV/0!</v>
      </c>
    </row>
    <row r="488" spans="1:27" s="38" customFormat="1" ht="15" customHeight="1">
      <c r="A488" s="57"/>
      <c r="B488" s="55"/>
      <c r="C488" s="57"/>
      <c r="D488" s="57"/>
      <c r="E488" s="55"/>
      <c r="F488" s="50"/>
      <c r="G488" s="74"/>
      <c r="H488" s="44">
        <f t="shared" si="98"/>
        <v>0</v>
      </c>
      <c r="I488" s="42"/>
      <c r="J488" s="50"/>
      <c r="K488" s="50"/>
      <c r="L488" s="66">
        <f t="shared" si="99"/>
        <v>0</v>
      </c>
      <c r="M488" s="43">
        <f t="shared" si="100"/>
        <v>0</v>
      </c>
      <c r="N488" s="44">
        <f t="shared" si="101"/>
        <v>0</v>
      </c>
      <c r="O488" s="45" t="e">
        <f t="shared" si="91"/>
        <v>#DIV/0!</v>
      </c>
      <c r="P488" s="45" t="e">
        <f t="shared" si="102"/>
        <v>#DIV/0!</v>
      </c>
      <c r="Q488" s="68" t="e">
        <f t="shared" si="92"/>
        <v>#DIV/0!</v>
      </c>
      <c r="R488" s="46" t="e">
        <f t="shared" si="93"/>
        <v>#DIV/0!</v>
      </c>
      <c r="S488" s="46" t="e">
        <f t="shared" si="94"/>
        <v>#DIV/0!</v>
      </c>
      <c r="T488" s="46" t="e">
        <f t="shared" si="103"/>
        <v>#DIV/0!</v>
      </c>
      <c r="U488" s="66" t="e">
        <f t="shared" si="95"/>
        <v>#DIV/0!</v>
      </c>
      <c r="V488" s="66" t="e">
        <f>IF(A488="m",VLOOKUP(P488,Berechnung_Male!$A$1:$D$42,AA488,TRUE),VLOOKUP(Eingabeblatt!P488,Berechnung_Female!$A$1:$D$42,AA488,TRUE))</f>
        <v>#DIV/0!</v>
      </c>
      <c r="W488" s="47" t="e">
        <f t="shared" si="96"/>
        <v>#DIV/0!</v>
      </c>
      <c r="Z488" s="48"/>
      <c r="AA488" s="38" t="e">
        <f t="shared" si="97"/>
        <v>#DIV/0!</v>
      </c>
    </row>
    <row r="489" spans="1:27" s="38" customFormat="1" ht="15" customHeight="1">
      <c r="A489" s="57"/>
      <c r="B489" s="55"/>
      <c r="C489" s="57"/>
      <c r="D489" s="57"/>
      <c r="E489" s="55"/>
      <c r="F489" s="50"/>
      <c r="G489" s="74"/>
      <c r="H489" s="44">
        <f t="shared" si="98"/>
        <v>0</v>
      </c>
      <c r="I489" s="42"/>
      <c r="J489" s="50"/>
      <c r="K489" s="50"/>
      <c r="L489" s="66">
        <f t="shared" si="99"/>
        <v>0</v>
      </c>
      <c r="M489" s="43">
        <f t="shared" si="100"/>
        <v>0</v>
      </c>
      <c r="N489" s="44">
        <f t="shared" si="101"/>
        <v>0</v>
      </c>
      <c r="O489" s="45" t="e">
        <f t="shared" si="91"/>
        <v>#DIV/0!</v>
      </c>
      <c r="P489" s="45" t="e">
        <f t="shared" si="102"/>
        <v>#DIV/0!</v>
      </c>
      <c r="Q489" s="68" t="e">
        <f t="shared" si="92"/>
        <v>#DIV/0!</v>
      </c>
      <c r="R489" s="46" t="e">
        <f t="shared" si="93"/>
        <v>#DIV/0!</v>
      </c>
      <c r="S489" s="46" t="e">
        <f t="shared" si="94"/>
        <v>#DIV/0!</v>
      </c>
      <c r="T489" s="46" t="e">
        <f t="shared" si="103"/>
        <v>#DIV/0!</v>
      </c>
      <c r="U489" s="66" t="e">
        <f t="shared" si="95"/>
        <v>#DIV/0!</v>
      </c>
      <c r="V489" s="66" t="e">
        <f>IF(A489="m",VLOOKUP(P489,Berechnung_Male!$A$1:$D$42,AA489,TRUE),VLOOKUP(Eingabeblatt!P489,Berechnung_Female!$A$1:$D$42,AA489,TRUE))</f>
        <v>#DIV/0!</v>
      </c>
      <c r="W489" s="47" t="e">
        <f t="shared" si="96"/>
        <v>#DIV/0!</v>
      </c>
      <c r="Z489" s="48"/>
      <c r="AA489" s="38" t="e">
        <f t="shared" si="97"/>
        <v>#DIV/0!</v>
      </c>
    </row>
    <row r="490" spans="1:27" s="38" customFormat="1" ht="15" customHeight="1">
      <c r="A490" s="57"/>
      <c r="B490" s="55"/>
      <c r="C490" s="57"/>
      <c r="D490" s="57"/>
      <c r="E490" s="55"/>
      <c r="F490" s="50"/>
      <c r="G490" s="74"/>
      <c r="H490" s="44">
        <f t="shared" si="98"/>
        <v>0</v>
      </c>
      <c r="I490" s="42"/>
      <c r="J490" s="50"/>
      <c r="K490" s="50"/>
      <c r="L490" s="66">
        <f t="shared" si="99"/>
        <v>0</v>
      </c>
      <c r="M490" s="43">
        <f t="shared" si="100"/>
        <v>0</v>
      </c>
      <c r="N490" s="44">
        <f t="shared" si="101"/>
        <v>0</v>
      </c>
      <c r="O490" s="45" t="e">
        <f t="shared" si="91"/>
        <v>#DIV/0!</v>
      </c>
      <c r="P490" s="45" t="e">
        <f t="shared" si="102"/>
        <v>#DIV/0!</v>
      </c>
      <c r="Q490" s="68" t="e">
        <f t="shared" si="92"/>
        <v>#DIV/0!</v>
      </c>
      <c r="R490" s="46" t="e">
        <f t="shared" si="93"/>
        <v>#DIV/0!</v>
      </c>
      <c r="S490" s="46" t="e">
        <f t="shared" si="94"/>
        <v>#DIV/0!</v>
      </c>
      <c r="T490" s="46" t="e">
        <f t="shared" si="103"/>
        <v>#DIV/0!</v>
      </c>
      <c r="U490" s="66" t="e">
        <f t="shared" si="95"/>
        <v>#DIV/0!</v>
      </c>
      <c r="V490" s="66" t="e">
        <f>IF(A490="m",VLOOKUP(P490,Berechnung_Male!$A$1:$D$42,AA490,TRUE),VLOOKUP(Eingabeblatt!P490,Berechnung_Female!$A$1:$D$42,AA490,TRUE))</f>
        <v>#DIV/0!</v>
      </c>
      <c r="W490" s="47" t="e">
        <f t="shared" si="96"/>
        <v>#DIV/0!</v>
      </c>
      <c r="Z490" s="48"/>
      <c r="AA490" s="38" t="e">
        <f t="shared" si="97"/>
        <v>#DIV/0!</v>
      </c>
    </row>
    <row r="491" spans="1:27" s="38" customFormat="1" ht="15" customHeight="1">
      <c r="A491" s="57"/>
      <c r="B491" s="55"/>
      <c r="C491" s="57"/>
      <c r="D491" s="57"/>
      <c r="E491" s="55"/>
      <c r="F491" s="50"/>
      <c r="G491" s="74"/>
      <c r="H491" s="44">
        <f t="shared" si="98"/>
        <v>0</v>
      </c>
      <c r="I491" s="42"/>
      <c r="J491" s="50"/>
      <c r="K491" s="50"/>
      <c r="L491" s="66">
        <f t="shared" si="99"/>
        <v>0</v>
      </c>
      <c r="M491" s="43">
        <f t="shared" si="100"/>
        <v>0</v>
      </c>
      <c r="N491" s="44">
        <f t="shared" si="101"/>
        <v>0</v>
      </c>
      <c r="O491" s="45" t="e">
        <f t="shared" si="91"/>
        <v>#DIV/0!</v>
      </c>
      <c r="P491" s="45" t="e">
        <f t="shared" si="102"/>
        <v>#DIV/0!</v>
      </c>
      <c r="Q491" s="68" t="e">
        <f t="shared" si="92"/>
        <v>#DIV/0!</v>
      </c>
      <c r="R491" s="46" t="e">
        <f t="shared" si="93"/>
        <v>#DIV/0!</v>
      </c>
      <c r="S491" s="46" t="e">
        <f t="shared" si="94"/>
        <v>#DIV/0!</v>
      </c>
      <c r="T491" s="46" t="e">
        <f t="shared" si="103"/>
        <v>#DIV/0!</v>
      </c>
      <c r="U491" s="66" t="e">
        <f t="shared" si="95"/>
        <v>#DIV/0!</v>
      </c>
      <c r="V491" s="66" t="e">
        <f>IF(A491="m",VLOOKUP(P491,Berechnung_Male!$A$1:$D$42,AA491,TRUE),VLOOKUP(Eingabeblatt!P491,Berechnung_Female!$A$1:$D$42,AA491,TRUE))</f>
        <v>#DIV/0!</v>
      </c>
      <c r="W491" s="47" t="e">
        <f t="shared" si="96"/>
        <v>#DIV/0!</v>
      </c>
      <c r="Z491" s="48"/>
      <c r="AA491" s="38" t="e">
        <f t="shared" si="97"/>
        <v>#DIV/0!</v>
      </c>
    </row>
    <row r="492" spans="1:27" s="38" customFormat="1" ht="15" customHeight="1">
      <c r="A492" s="57"/>
      <c r="B492" s="55"/>
      <c r="C492" s="57"/>
      <c r="D492" s="57"/>
      <c r="E492" s="55"/>
      <c r="F492" s="50"/>
      <c r="G492" s="74"/>
      <c r="H492" s="44">
        <f t="shared" si="98"/>
        <v>0</v>
      </c>
      <c r="I492" s="42"/>
      <c r="J492" s="50"/>
      <c r="K492" s="50"/>
      <c r="L492" s="66">
        <f t="shared" si="99"/>
        <v>0</v>
      </c>
      <c r="M492" s="43">
        <f t="shared" si="100"/>
        <v>0</v>
      </c>
      <c r="N492" s="44">
        <f t="shared" si="101"/>
        <v>0</v>
      </c>
      <c r="O492" s="45" t="e">
        <f t="shared" si="91"/>
        <v>#DIV/0!</v>
      </c>
      <c r="P492" s="45" t="e">
        <f t="shared" si="102"/>
        <v>#DIV/0!</v>
      </c>
      <c r="Q492" s="68" t="e">
        <f t="shared" si="92"/>
        <v>#DIV/0!</v>
      </c>
      <c r="R492" s="46" t="e">
        <f t="shared" si="93"/>
        <v>#DIV/0!</v>
      </c>
      <c r="S492" s="46" t="e">
        <f t="shared" si="94"/>
        <v>#DIV/0!</v>
      </c>
      <c r="T492" s="46" t="e">
        <f t="shared" si="103"/>
        <v>#DIV/0!</v>
      </c>
      <c r="U492" s="66" t="e">
        <f t="shared" si="95"/>
        <v>#DIV/0!</v>
      </c>
      <c r="V492" s="66" t="e">
        <f>IF(A492="m",VLOOKUP(P492,Berechnung_Male!$A$1:$D$42,AA492,TRUE),VLOOKUP(Eingabeblatt!P492,Berechnung_Female!$A$1:$D$42,AA492,TRUE))</f>
        <v>#DIV/0!</v>
      </c>
      <c r="W492" s="47" t="e">
        <f t="shared" si="96"/>
        <v>#DIV/0!</v>
      </c>
      <c r="Z492" s="48"/>
      <c r="AA492" s="38" t="e">
        <f t="shared" si="97"/>
        <v>#DIV/0!</v>
      </c>
    </row>
    <row r="493" spans="1:27" s="38" customFormat="1" ht="15" customHeight="1">
      <c r="A493" s="57"/>
      <c r="B493" s="55"/>
      <c r="C493" s="57"/>
      <c r="D493" s="57"/>
      <c r="E493" s="55"/>
      <c r="F493" s="50"/>
      <c r="G493" s="74"/>
      <c r="H493" s="44">
        <f t="shared" si="98"/>
        <v>0</v>
      </c>
      <c r="I493" s="42"/>
      <c r="J493" s="50"/>
      <c r="K493" s="50"/>
      <c r="L493" s="66">
        <f t="shared" si="99"/>
        <v>0</v>
      </c>
      <c r="M493" s="43">
        <f t="shared" si="100"/>
        <v>0</v>
      </c>
      <c r="N493" s="44">
        <f t="shared" si="101"/>
        <v>0</v>
      </c>
      <c r="O493" s="45" t="e">
        <f t="shared" si="91"/>
        <v>#DIV/0!</v>
      </c>
      <c r="P493" s="45" t="e">
        <f t="shared" si="102"/>
        <v>#DIV/0!</v>
      </c>
      <c r="Q493" s="68" t="e">
        <f t="shared" si="92"/>
        <v>#DIV/0!</v>
      </c>
      <c r="R493" s="46" t="e">
        <f t="shared" si="93"/>
        <v>#DIV/0!</v>
      </c>
      <c r="S493" s="46" t="e">
        <f t="shared" si="94"/>
        <v>#DIV/0!</v>
      </c>
      <c r="T493" s="46" t="e">
        <f t="shared" si="103"/>
        <v>#DIV/0!</v>
      </c>
      <c r="U493" s="66" t="e">
        <f t="shared" si="95"/>
        <v>#DIV/0!</v>
      </c>
      <c r="V493" s="66" t="e">
        <f>IF(A493="m",VLOOKUP(P493,Berechnung_Male!$A$1:$D$42,AA493,TRUE),VLOOKUP(Eingabeblatt!P493,Berechnung_Female!$A$1:$D$42,AA493,TRUE))</f>
        <v>#DIV/0!</v>
      </c>
      <c r="W493" s="47" t="e">
        <f t="shared" si="96"/>
        <v>#DIV/0!</v>
      </c>
      <c r="Z493" s="48"/>
      <c r="AA493" s="38" t="e">
        <f t="shared" si="97"/>
        <v>#DIV/0!</v>
      </c>
    </row>
    <row r="494" spans="1:27" s="38" customFormat="1" ht="15" customHeight="1">
      <c r="A494" s="57"/>
      <c r="B494" s="55"/>
      <c r="C494" s="57"/>
      <c r="D494" s="57"/>
      <c r="E494" s="55"/>
      <c r="F494" s="50"/>
      <c r="G494" s="74"/>
      <c r="H494" s="44">
        <f t="shared" si="98"/>
        <v>0</v>
      </c>
      <c r="I494" s="42"/>
      <c r="J494" s="50"/>
      <c r="K494" s="50"/>
      <c r="L494" s="66">
        <f t="shared" si="99"/>
        <v>0</v>
      </c>
      <c r="M494" s="43">
        <f t="shared" si="100"/>
        <v>0</v>
      </c>
      <c r="N494" s="44">
        <f t="shared" si="101"/>
        <v>0</v>
      </c>
      <c r="O494" s="45" t="e">
        <f t="shared" si="91"/>
        <v>#DIV/0!</v>
      </c>
      <c r="P494" s="45" t="e">
        <f t="shared" si="102"/>
        <v>#DIV/0!</v>
      </c>
      <c r="Q494" s="68" t="e">
        <f t="shared" si="92"/>
        <v>#DIV/0!</v>
      </c>
      <c r="R494" s="46" t="e">
        <f t="shared" si="93"/>
        <v>#DIV/0!</v>
      </c>
      <c r="S494" s="46" t="e">
        <f t="shared" si="94"/>
        <v>#DIV/0!</v>
      </c>
      <c r="T494" s="46" t="e">
        <f t="shared" si="103"/>
        <v>#DIV/0!</v>
      </c>
      <c r="U494" s="66" t="e">
        <f t="shared" si="95"/>
        <v>#DIV/0!</v>
      </c>
      <c r="V494" s="66" t="e">
        <f>IF(A494="m",VLOOKUP(P494,Berechnung_Male!$A$1:$D$42,AA494,TRUE),VLOOKUP(Eingabeblatt!P494,Berechnung_Female!$A$1:$D$42,AA494,TRUE))</f>
        <v>#DIV/0!</v>
      </c>
      <c r="W494" s="47" t="e">
        <f t="shared" si="96"/>
        <v>#DIV/0!</v>
      </c>
      <c r="Z494" s="48"/>
      <c r="AA494" s="38" t="e">
        <f t="shared" si="97"/>
        <v>#DIV/0!</v>
      </c>
    </row>
    <row r="495" spans="1:27" s="38" customFormat="1" ht="15" customHeight="1">
      <c r="A495" s="57"/>
      <c r="B495" s="55"/>
      <c r="C495" s="57"/>
      <c r="D495" s="57"/>
      <c r="E495" s="55"/>
      <c r="F495" s="50"/>
      <c r="G495" s="74"/>
      <c r="H495" s="44">
        <f t="shared" si="98"/>
        <v>0</v>
      </c>
      <c r="I495" s="42"/>
      <c r="J495" s="50"/>
      <c r="K495" s="50"/>
      <c r="L495" s="66">
        <f t="shared" si="99"/>
        <v>0</v>
      </c>
      <c r="M495" s="43">
        <f t="shared" si="100"/>
        <v>0</v>
      </c>
      <c r="N495" s="44">
        <f t="shared" si="101"/>
        <v>0</v>
      </c>
      <c r="O495" s="45" t="e">
        <f t="shared" si="91"/>
        <v>#DIV/0!</v>
      </c>
      <c r="P495" s="45" t="e">
        <f t="shared" si="102"/>
        <v>#DIV/0!</v>
      </c>
      <c r="Q495" s="68" t="e">
        <f t="shared" si="92"/>
        <v>#DIV/0!</v>
      </c>
      <c r="R495" s="46" t="e">
        <f t="shared" si="93"/>
        <v>#DIV/0!</v>
      </c>
      <c r="S495" s="46" t="e">
        <f t="shared" si="94"/>
        <v>#DIV/0!</v>
      </c>
      <c r="T495" s="46" t="e">
        <f t="shared" si="103"/>
        <v>#DIV/0!</v>
      </c>
      <c r="U495" s="66" t="e">
        <f t="shared" si="95"/>
        <v>#DIV/0!</v>
      </c>
      <c r="V495" s="66" t="e">
        <f>IF(A495="m",VLOOKUP(P495,Berechnung_Male!$A$1:$D$42,AA495,TRUE),VLOOKUP(Eingabeblatt!P495,Berechnung_Female!$A$1:$D$42,AA495,TRUE))</f>
        <v>#DIV/0!</v>
      </c>
      <c r="W495" s="47" t="e">
        <f t="shared" si="96"/>
        <v>#DIV/0!</v>
      </c>
      <c r="Z495" s="48"/>
      <c r="AA495" s="38" t="e">
        <f t="shared" si="97"/>
        <v>#DIV/0!</v>
      </c>
    </row>
    <row r="496" spans="1:27" s="38" customFormat="1" ht="15" customHeight="1">
      <c r="A496" s="57"/>
      <c r="B496" s="55"/>
      <c r="C496" s="57"/>
      <c r="D496" s="57"/>
      <c r="E496" s="55"/>
      <c r="F496" s="50"/>
      <c r="G496" s="74"/>
      <c r="H496" s="44">
        <f t="shared" si="98"/>
        <v>0</v>
      </c>
      <c r="I496" s="42"/>
      <c r="J496" s="50"/>
      <c r="K496" s="50"/>
      <c r="L496" s="66">
        <f t="shared" si="99"/>
        <v>0</v>
      </c>
      <c r="M496" s="43">
        <f t="shared" si="100"/>
        <v>0</v>
      </c>
      <c r="N496" s="44">
        <f t="shared" si="101"/>
        <v>0</v>
      </c>
      <c r="O496" s="45" t="e">
        <f t="shared" si="91"/>
        <v>#DIV/0!</v>
      </c>
      <c r="P496" s="45" t="e">
        <f t="shared" si="102"/>
        <v>#DIV/0!</v>
      </c>
      <c r="Q496" s="68" t="e">
        <f t="shared" si="92"/>
        <v>#DIV/0!</v>
      </c>
      <c r="R496" s="46" t="e">
        <f t="shared" si="93"/>
        <v>#DIV/0!</v>
      </c>
      <c r="S496" s="46" t="e">
        <f t="shared" si="94"/>
        <v>#DIV/0!</v>
      </c>
      <c r="T496" s="46" t="e">
        <f t="shared" si="103"/>
        <v>#DIV/0!</v>
      </c>
      <c r="U496" s="66" t="e">
        <f t="shared" si="95"/>
        <v>#DIV/0!</v>
      </c>
      <c r="V496" s="66" t="e">
        <f>IF(A496="m",VLOOKUP(P496,Berechnung_Male!$A$1:$D$42,AA496,TRUE),VLOOKUP(Eingabeblatt!P496,Berechnung_Female!$A$1:$D$42,AA496,TRUE))</f>
        <v>#DIV/0!</v>
      </c>
      <c r="W496" s="47" t="e">
        <f t="shared" si="96"/>
        <v>#DIV/0!</v>
      </c>
      <c r="Z496" s="48"/>
      <c r="AA496" s="38" t="e">
        <f t="shared" si="97"/>
        <v>#DIV/0!</v>
      </c>
    </row>
    <row r="497" spans="1:27" s="38" customFormat="1" ht="15" customHeight="1">
      <c r="A497" s="57"/>
      <c r="B497" s="55"/>
      <c r="C497" s="57"/>
      <c r="D497" s="57"/>
      <c r="E497" s="55"/>
      <c r="F497" s="50"/>
      <c r="G497" s="74"/>
      <c r="H497" s="44">
        <f t="shared" si="98"/>
        <v>0</v>
      </c>
      <c r="I497" s="42"/>
      <c r="J497" s="50"/>
      <c r="K497" s="50"/>
      <c r="L497" s="66">
        <f t="shared" si="99"/>
        <v>0</v>
      </c>
      <c r="M497" s="43">
        <f t="shared" si="100"/>
        <v>0</v>
      </c>
      <c r="N497" s="44">
        <f t="shared" si="101"/>
        <v>0</v>
      </c>
      <c r="O497" s="45" t="e">
        <f t="shared" si="91"/>
        <v>#DIV/0!</v>
      </c>
      <c r="P497" s="45" t="e">
        <f t="shared" si="102"/>
        <v>#DIV/0!</v>
      </c>
      <c r="Q497" s="68" t="e">
        <f t="shared" si="92"/>
        <v>#DIV/0!</v>
      </c>
      <c r="R497" s="46" t="e">
        <f t="shared" si="93"/>
        <v>#DIV/0!</v>
      </c>
      <c r="S497" s="46" t="e">
        <f t="shared" si="94"/>
        <v>#DIV/0!</v>
      </c>
      <c r="T497" s="46" t="e">
        <f t="shared" si="103"/>
        <v>#DIV/0!</v>
      </c>
      <c r="U497" s="66" t="e">
        <f t="shared" si="95"/>
        <v>#DIV/0!</v>
      </c>
      <c r="V497" s="66" t="e">
        <f>IF(A497="m",VLOOKUP(P497,Berechnung_Male!$A$1:$D$42,AA497,TRUE),VLOOKUP(Eingabeblatt!P497,Berechnung_Female!$A$1:$D$42,AA497,TRUE))</f>
        <v>#DIV/0!</v>
      </c>
      <c r="W497" s="47" t="e">
        <f t="shared" si="96"/>
        <v>#DIV/0!</v>
      </c>
      <c r="Z497" s="48"/>
      <c r="AA497" s="38" t="e">
        <f t="shared" si="97"/>
        <v>#DIV/0!</v>
      </c>
    </row>
    <row r="498" spans="1:27" s="38" customFormat="1" ht="15" customHeight="1">
      <c r="A498" s="57"/>
      <c r="B498" s="55"/>
      <c r="C498" s="57"/>
      <c r="D498" s="57"/>
      <c r="E498" s="55"/>
      <c r="F498" s="50"/>
      <c r="G498" s="74"/>
      <c r="H498" s="44">
        <f t="shared" si="98"/>
        <v>0</v>
      </c>
      <c r="I498" s="42"/>
      <c r="J498" s="50"/>
      <c r="K498" s="50"/>
      <c r="L498" s="66">
        <f t="shared" si="99"/>
        <v>0</v>
      </c>
      <c r="M498" s="43">
        <f t="shared" si="100"/>
        <v>0</v>
      </c>
      <c r="N498" s="44">
        <f t="shared" si="101"/>
        <v>0</v>
      </c>
      <c r="O498" s="45" t="e">
        <f t="shared" si="91"/>
        <v>#DIV/0!</v>
      </c>
      <c r="P498" s="45" t="e">
        <f t="shared" si="102"/>
        <v>#DIV/0!</v>
      </c>
      <c r="Q498" s="68" t="e">
        <f t="shared" si="92"/>
        <v>#DIV/0!</v>
      </c>
      <c r="R498" s="46" t="e">
        <f t="shared" si="93"/>
        <v>#DIV/0!</v>
      </c>
      <c r="S498" s="46" t="e">
        <f t="shared" si="94"/>
        <v>#DIV/0!</v>
      </c>
      <c r="T498" s="46" t="e">
        <f t="shared" si="103"/>
        <v>#DIV/0!</v>
      </c>
      <c r="U498" s="66" t="e">
        <f t="shared" si="95"/>
        <v>#DIV/0!</v>
      </c>
      <c r="V498" s="66" t="e">
        <f>IF(A498="m",VLOOKUP(P498,Berechnung_Male!$A$1:$D$42,AA498,TRUE),VLOOKUP(Eingabeblatt!P498,Berechnung_Female!$A$1:$D$42,AA498,TRUE))</f>
        <v>#DIV/0!</v>
      </c>
      <c r="W498" s="47" t="e">
        <f t="shared" si="96"/>
        <v>#DIV/0!</v>
      </c>
      <c r="Z498" s="48"/>
      <c r="AA498" s="38" t="e">
        <f t="shared" si="97"/>
        <v>#DIV/0!</v>
      </c>
    </row>
    <row r="499" spans="1:27" s="38" customFormat="1" ht="15" customHeight="1">
      <c r="A499" s="57"/>
      <c r="B499" s="55"/>
      <c r="C499" s="57"/>
      <c r="D499" s="57"/>
      <c r="E499" s="55"/>
      <c r="F499" s="50"/>
      <c r="G499" s="74"/>
      <c r="H499" s="44">
        <f t="shared" si="98"/>
        <v>0</v>
      </c>
      <c r="I499" s="42"/>
      <c r="J499" s="50"/>
      <c r="K499" s="50"/>
      <c r="L499" s="66">
        <f t="shared" si="99"/>
        <v>0</v>
      </c>
      <c r="M499" s="43">
        <f t="shared" si="100"/>
        <v>0</v>
      </c>
      <c r="N499" s="44">
        <f t="shared" si="101"/>
        <v>0</v>
      </c>
      <c r="O499" s="45" t="e">
        <f t="shared" si="91"/>
        <v>#DIV/0!</v>
      </c>
      <c r="P499" s="45" t="e">
        <f t="shared" si="102"/>
        <v>#DIV/0!</v>
      </c>
      <c r="Q499" s="68" t="e">
        <f t="shared" si="92"/>
        <v>#DIV/0!</v>
      </c>
      <c r="R499" s="46" t="e">
        <f t="shared" si="93"/>
        <v>#DIV/0!</v>
      </c>
      <c r="S499" s="46" t="e">
        <f t="shared" si="94"/>
        <v>#DIV/0!</v>
      </c>
      <c r="T499" s="46" t="e">
        <f t="shared" si="103"/>
        <v>#DIV/0!</v>
      </c>
      <c r="U499" s="66" t="e">
        <f t="shared" si="95"/>
        <v>#DIV/0!</v>
      </c>
      <c r="V499" s="66" t="e">
        <f>IF(A499="m",VLOOKUP(P499,Berechnung_Male!$A$1:$D$42,AA499,TRUE),VLOOKUP(Eingabeblatt!P499,Berechnung_Female!$A$1:$D$42,AA499,TRUE))</f>
        <v>#DIV/0!</v>
      </c>
      <c r="W499" s="47" t="e">
        <f t="shared" si="96"/>
        <v>#DIV/0!</v>
      </c>
      <c r="Z499" s="48"/>
      <c r="AA499" s="38" t="e">
        <f t="shared" si="97"/>
        <v>#DIV/0!</v>
      </c>
    </row>
    <row r="500" spans="1:27" s="38" customFormat="1" ht="15" customHeight="1">
      <c r="A500" s="57"/>
      <c r="B500" s="55"/>
      <c r="C500" s="57"/>
      <c r="D500" s="57"/>
      <c r="E500" s="55"/>
      <c r="F500" s="50"/>
      <c r="G500" s="74"/>
      <c r="H500" s="44">
        <f t="shared" si="98"/>
        <v>0</v>
      </c>
      <c r="I500" s="42"/>
      <c r="J500" s="50"/>
      <c r="K500" s="50"/>
      <c r="L500" s="66">
        <f t="shared" si="99"/>
        <v>0</v>
      </c>
      <c r="M500" s="43">
        <f t="shared" si="100"/>
        <v>0</v>
      </c>
      <c r="N500" s="44">
        <f t="shared" si="101"/>
        <v>0</v>
      </c>
      <c r="O500" s="45" t="e">
        <f t="shared" si="91"/>
        <v>#DIV/0!</v>
      </c>
      <c r="P500" s="45" t="e">
        <f t="shared" si="102"/>
        <v>#DIV/0!</v>
      </c>
      <c r="Q500" s="68" t="e">
        <f t="shared" si="92"/>
        <v>#DIV/0!</v>
      </c>
      <c r="R500" s="46" t="e">
        <f t="shared" si="93"/>
        <v>#DIV/0!</v>
      </c>
      <c r="S500" s="46" t="e">
        <f t="shared" si="94"/>
        <v>#DIV/0!</v>
      </c>
      <c r="T500" s="46" t="e">
        <f t="shared" si="103"/>
        <v>#DIV/0!</v>
      </c>
      <c r="U500" s="66" t="e">
        <f t="shared" si="95"/>
        <v>#DIV/0!</v>
      </c>
      <c r="V500" s="66" t="e">
        <f>IF(A500="m",VLOOKUP(P500,Berechnung_Male!$A$1:$D$42,AA500,TRUE),VLOOKUP(Eingabeblatt!P500,Berechnung_Female!$A$1:$D$42,AA500,TRUE))</f>
        <v>#DIV/0!</v>
      </c>
      <c r="W500" s="47" t="e">
        <f t="shared" si="96"/>
        <v>#DIV/0!</v>
      </c>
      <c r="Z500" s="48"/>
      <c r="AA500" s="38" t="e">
        <f t="shared" si="97"/>
        <v>#DIV/0!</v>
      </c>
    </row>
  </sheetData>
  <sheetProtection algorithmName="SHA-512" hashValue="MGknEjuVnfFQkEYGBWGTaDnFLMTATUmtjDu21Qfaf2Ey4VLTnQhHD2jr86xYrU6ZnzmBX6NS6JZFyIqeIs+eKA==" saltValue="EX4jw2KdKdJBM+ItV1Z4Iw==" spinCount="100000" sheet="1" selectLockedCells="1"/>
  <phoneticPr fontId="2" type="noConversion"/>
  <dataValidations count="1">
    <dataValidation type="list" allowBlank="1" showInputMessage="1" showErrorMessage="1" sqref="A5:A150" xr:uid="{00000000-0002-0000-0200-000000000000}">
      <formula1>$AC$5:$AC$6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E500"/>
  <sheetViews>
    <sheetView zoomScaleNormal="100" workbookViewId="0">
      <selection activeCell="E2" sqref="E2"/>
    </sheetView>
  </sheetViews>
  <sheetFormatPr defaultColWidth="11.42578125" defaultRowHeight="12.75"/>
  <cols>
    <col min="1" max="1" width="17.42578125" style="6" customWidth="1"/>
    <col min="2" max="2" width="20" style="6" customWidth="1"/>
    <col min="3" max="3" width="19.28515625" style="17" customWidth="1"/>
    <col min="4" max="4" width="24.7109375" style="17" customWidth="1"/>
    <col min="5" max="5" width="22.28515625" style="6" customWidth="1"/>
    <col min="6" max="16384" width="11.42578125" style="6"/>
  </cols>
  <sheetData>
    <row r="1" spans="1:5" ht="75">
      <c r="A1" s="64" t="s">
        <v>80</v>
      </c>
      <c r="B1" s="64" t="s">
        <v>81</v>
      </c>
      <c r="C1" s="69" t="s">
        <v>104</v>
      </c>
      <c r="D1" s="69" t="s">
        <v>79</v>
      </c>
      <c r="E1" s="64" t="s">
        <v>105</v>
      </c>
    </row>
    <row r="2" spans="1:5" s="38" customFormat="1" ht="15" customHeight="1">
      <c r="A2" s="57" t="str">
        <f>IF(Eingabeblatt!C5="","",Eingabeblatt!C5)</f>
        <v/>
      </c>
      <c r="B2" s="57" t="str">
        <f>IF(Eingabeblatt!D5="","",Eingabeblatt!D5)</f>
        <v/>
      </c>
      <c r="C2" s="55" t="str">
        <f>IF(Eingabeblatt!E5="","",Eingabeblatt!E5)</f>
        <v/>
      </c>
      <c r="D2" s="55" t="str">
        <f>IF(Eingabeblatt!B5="","",Eingabeblatt!B5)</f>
        <v/>
      </c>
      <c r="E2" s="50" t="e">
        <f>Eingabeblatt!R5</f>
        <v>#DIV/0!</v>
      </c>
    </row>
    <row r="3" spans="1:5" s="38" customFormat="1" ht="15" customHeight="1">
      <c r="A3" s="57" t="str">
        <f>IF(Eingabeblatt!C6="","",Eingabeblatt!C6)</f>
        <v/>
      </c>
      <c r="B3" s="57" t="str">
        <f>IF(Eingabeblatt!D6="","",Eingabeblatt!D6)</f>
        <v/>
      </c>
      <c r="C3" s="55" t="str">
        <f>IF(Eingabeblatt!E6="","",Eingabeblatt!E6)</f>
        <v/>
      </c>
      <c r="D3" s="55" t="str">
        <f>IF(Eingabeblatt!B6="","",Eingabeblatt!B6)</f>
        <v/>
      </c>
      <c r="E3" s="50" t="e">
        <f>Eingabeblatt!R6</f>
        <v>#DIV/0!</v>
      </c>
    </row>
    <row r="4" spans="1:5" s="38" customFormat="1" ht="15" customHeight="1">
      <c r="A4" s="57" t="str">
        <f>IF(Eingabeblatt!C7="","",Eingabeblatt!C7)</f>
        <v/>
      </c>
      <c r="B4" s="57" t="str">
        <f>IF(Eingabeblatt!D7="","",Eingabeblatt!D7)</f>
        <v/>
      </c>
      <c r="C4" s="55" t="str">
        <f>IF(Eingabeblatt!E7="","",Eingabeblatt!E7)</f>
        <v/>
      </c>
      <c r="D4" s="55" t="str">
        <f>IF(Eingabeblatt!B7="","",Eingabeblatt!B7)</f>
        <v/>
      </c>
      <c r="E4" s="50" t="e">
        <f>Eingabeblatt!R7</f>
        <v>#DIV/0!</v>
      </c>
    </row>
    <row r="5" spans="1:5" s="38" customFormat="1" ht="15" customHeight="1">
      <c r="A5" s="57" t="str">
        <f>IF(Eingabeblatt!C8="","",Eingabeblatt!C8)</f>
        <v/>
      </c>
      <c r="B5" s="57" t="str">
        <f>IF(Eingabeblatt!D8="","",Eingabeblatt!D8)</f>
        <v/>
      </c>
      <c r="C5" s="55" t="str">
        <f>IF(Eingabeblatt!E8="","",Eingabeblatt!E8)</f>
        <v/>
      </c>
      <c r="D5" s="55" t="str">
        <f>IF(Eingabeblatt!B8="","",Eingabeblatt!B8)</f>
        <v/>
      </c>
      <c r="E5" s="50" t="e">
        <f>Eingabeblatt!R8</f>
        <v>#DIV/0!</v>
      </c>
    </row>
    <row r="6" spans="1:5" s="38" customFormat="1" ht="15" customHeight="1">
      <c r="A6" s="57" t="str">
        <f>IF(Eingabeblatt!C9="","",Eingabeblatt!C9)</f>
        <v/>
      </c>
      <c r="B6" s="57" t="str">
        <f>IF(Eingabeblatt!D9="","",Eingabeblatt!D9)</f>
        <v/>
      </c>
      <c r="C6" s="55" t="str">
        <f>IF(Eingabeblatt!E9="","",Eingabeblatt!E9)</f>
        <v/>
      </c>
      <c r="D6" s="55" t="str">
        <f>IF(Eingabeblatt!B9="","",Eingabeblatt!B9)</f>
        <v/>
      </c>
      <c r="E6" s="50" t="e">
        <f>Eingabeblatt!R9</f>
        <v>#DIV/0!</v>
      </c>
    </row>
    <row r="7" spans="1:5" s="38" customFormat="1" ht="15" customHeight="1">
      <c r="A7" s="57" t="str">
        <f>IF(Eingabeblatt!C10="","",Eingabeblatt!C10)</f>
        <v/>
      </c>
      <c r="B7" s="57" t="str">
        <f>IF(Eingabeblatt!D10="","",Eingabeblatt!D10)</f>
        <v/>
      </c>
      <c r="C7" s="55" t="str">
        <f>IF(Eingabeblatt!E10="","",Eingabeblatt!E10)</f>
        <v/>
      </c>
      <c r="D7" s="55" t="str">
        <f>IF(Eingabeblatt!B10="","",Eingabeblatt!B10)</f>
        <v/>
      </c>
      <c r="E7" s="50" t="e">
        <f>Eingabeblatt!R10</f>
        <v>#DIV/0!</v>
      </c>
    </row>
    <row r="8" spans="1:5" s="38" customFormat="1" ht="15" customHeight="1">
      <c r="A8" s="57" t="str">
        <f>IF(Eingabeblatt!C11="","",Eingabeblatt!C11)</f>
        <v/>
      </c>
      <c r="B8" s="57" t="str">
        <f>IF(Eingabeblatt!D11="","",Eingabeblatt!D11)</f>
        <v/>
      </c>
      <c r="C8" s="55" t="str">
        <f>IF(Eingabeblatt!E11="","",Eingabeblatt!E11)</f>
        <v/>
      </c>
      <c r="D8" s="55" t="str">
        <f>IF(Eingabeblatt!B11="","",Eingabeblatt!B11)</f>
        <v/>
      </c>
      <c r="E8" s="50" t="e">
        <f>Eingabeblatt!R11</f>
        <v>#DIV/0!</v>
      </c>
    </row>
    <row r="9" spans="1:5" s="38" customFormat="1" ht="15" customHeight="1">
      <c r="A9" s="57" t="str">
        <f>IF(Eingabeblatt!C12="","",Eingabeblatt!C12)</f>
        <v/>
      </c>
      <c r="B9" s="57" t="str">
        <f>IF(Eingabeblatt!D12="","",Eingabeblatt!D12)</f>
        <v/>
      </c>
      <c r="C9" s="55" t="str">
        <f>IF(Eingabeblatt!E12="","",Eingabeblatt!E12)</f>
        <v/>
      </c>
      <c r="D9" s="55" t="str">
        <f>IF(Eingabeblatt!B12="","",Eingabeblatt!B12)</f>
        <v/>
      </c>
      <c r="E9" s="50" t="e">
        <f>Eingabeblatt!R12</f>
        <v>#DIV/0!</v>
      </c>
    </row>
    <row r="10" spans="1:5" s="38" customFormat="1" ht="15" customHeight="1">
      <c r="A10" s="57" t="str">
        <f>IF(Eingabeblatt!C13="","",Eingabeblatt!C13)</f>
        <v/>
      </c>
      <c r="B10" s="57" t="str">
        <f>IF(Eingabeblatt!D13="","",Eingabeblatt!D13)</f>
        <v/>
      </c>
      <c r="C10" s="55" t="str">
        <f>IF(Eingabeblatt!E13="","",Eingabeblatt!E13)</f>
        <v/>
      </c>
      <c r="D10" s="55" t="str">
        <f>IF(Eingabeblatt!B13="","",Eingabeblatt!B13)</f>
        <v/>
      </c>
      <c r="E10" s="50" t="e">
        <f>Eingabeblatt!R13</f>
        <v>#DIV/0!</v>
      </c>
    </row>
    <row r="11" spans="1:5" s="38" customFormat="1" ht="15" customHeight="1">
      <c r="A11" s="57" t="str">
        <f>IF(Eingabeblatt!C14="","",Eingabeblatt!C14)</f>
        <v/>
      </c>
      <c r="B11" s="57" t="str">
        <f>IF(Eingabeblatt!D14="","",Eingabeblatt!D14)</f>
        <v/>
      </c>
      <c r="C11" s="55" t="str">
        <f>IF(Eingabeblatt!E14="","",Eingabeblatt!E14)</f>
        <v/>
      </c>
      <c r="D11" s="55" t="str">
        <f>IF(Eingabeblatt!B14="","",Eingabeblatt!B14)</f>
        <v/>
      </c>
      <c r="E11" s="50" t="e">
        <f>Eingabeblatt!R14</f>
        <v>#DIV/0!</v>
      </c>
    </row>
    <row r="12" spans="1:5" s="38" customFormat="1" ht="15" customHeight="1">
      <c r="A12" s="57" t="str">
        <f>IF(Eingabeblatt!C15="","",Eingabeblatt!C15)</f>
        <v/>
      </c>
      <c r="B12" s="57" t="str">
        <f>IF(Eingabeblatt!D15="","",Eingabeblatt!D15)</f>
        <v/>
      </c>
      <c r="C12" s="55" t="str">
        <f>IF(Eingabeblatt!E15="","",Eingabeblatt!E15)</f>
        <v/>
      </c>
      <c r="D12" s="55" t="str">
        <f>IF(Eingabeblatt!B15="","",Eingabeblatt!B15)</f>
        <v/>
      </c>
      <c r="E12" s="50" t="e">
        <f>Eingabeblatt!R15</f>
        <v>#DIV/0!</v>
      </c>
    </row>
    <row r="13" spans="1:5" s="38" customFormat="1" ht="15" customHeight="1">
      <c r="A13" s="57" t="str">
        <f>IF(Eingabeblatt!C16="","",Eingabeblatt!C16)</f>
        <v/>
      </c>
      <c r="B13" s="57" t="str">
        <f>IF(Eingabeblatt!D16="","",Eingabeblatt!D16)</f>
        <v/>
      </c>
      <c r="C13" s="55" t="str">
        <f>IF(Eingabeblatt!E16="","",Eingabeblatt!E16)</f>
        <v/>
      </c>
      <c r="D13" s="55" t="str">
        <f>IF(Eingabeblatt!B16="","",Eingabeblatt!B16)</f>
        <v/>
      </c>
      <c r="E13" s="50" t="e">
        <f>Eingabeblatt!R16</f>
        <v>#DIV/0!</v>
      </c>
    </row>
    <row r="14" spans="1:5" s="38" customFormat="1" ht="15" customHeight="1">
      <c r="A14" s="57" t="str">
        <f>IF(Eingabeblatt!C17="","",Eingabeblatt!C17)</f>
        <v/>
      </c>
      <c r="B14" s="57" t="str">
        <f>IF(Eingabeblatt!D17="","",Eingabeblatt!D17)</f>
        <v/>
      </c>
      <c r="C14" s="55" t="str">
        <f>IF(Eingabeblatt!E17="","",Eingabeblatt!E17)</f>
        <v/>
      </c>
      <c r="D14" s="55" t="str">
        <f>IF(Eingabeblatt!B17="","",Eingabeblatt!B17)</f>
        <v/>
      </c>
      <c r="E14" s="50" t="e">
        <f>Eingabeblatt!R17</f>
        <v>#DIV/0!</v>
      </c>
    </row>
    <row r="15" spans="1:5" s="38" customFormat="1" ht="15" customHeight="1">
      <c r="A15" s="57" t="str">
        <f>IF(Eingabeblatt!C18="","",Eingabeblatt!C18)</f>
        <v/>
      </c>
      <c r="B15" s="57" t="str">
        <f>IF(Eingabeblatt!D18="","",Eingabeblatt!D18)</f>
        <v/>
      </c>
      <c r="C15" s="55" t="str">
        <f>IF(Eingabeblatt!E18="","",Eingabeblatt!E18)</f>
        <v/>
      </c>
      <c r="D15" s="55" t="str">
        <f>IF(Eingabeblatt!B18="","",Eingabeblatt!B18)</f>
        <v/>
      </c>
      <c r="E15" s="50" t="e">
        <f>Eingabeblatt!R18</f>
        <v>#DIV/0!</v>
      </c>
    </row>
    <row r="16" spans="1:5" s="38" customFormat="1" ht="15" customHeight="1">
      <c r="A16" s="57" t="str">
        <f>IF(Eingabeblatt!C19="","",Eingabeblatt!C19)</f>
        <v/>
      </c>
      <c r="B16" s="57" t="str">
        <f>IF(Eingabeblatt!D19="","",Eingabeblatt!D19)</f>
        <v/>
      </c>
      <c r="C16" s="55" t="str">
        <f>IF(Eingabeblatt!E19="","",Eingabeblatt!E19)</f>
        <v/>
      </c>
      <c r="D16" s="55" t="str">
        <f>IF(Eingabeblatt!B19="","",Eingabeblatt!B19)</f>
        <v/>
      </c>
      <c r="E16" s="50" t="e">
        <f>Eingabeblatt!R19</f>
        <v>#DIV/0!</v>
      </c>
    </row>
    <row r="17" spans="1:5" s="38" customFormat="1" ht="15" customHeight="1">
      <c r="A17" s="57" t="str">
        <f>IF(Eingabeblatt!C20="","",Eingabeblatt!C20)</f>
        <v/>
      </c>
      <c r="B17" s="57" t="str">
        <f>IF(Eingabeblatt!D20="","",Eingabeblatt!D20)</f>
        <v/>
      </c>
      <c r="C17" s="55" t="str">
        <f>IF(Eingabeblatt!E20="","",Eingabeblatt!E20)</f>
        <v/>
      </c>
      <c r="D17" s="55" t="str">
        <f>IF(Eingabeblatt!B20="","",Eingabeblatt!B20)</f>
        <v/>
      </c>
      <c r="E17" s="50" t="e">
        <f>Eingabeblatt!R20</f>
        <v>#DIV/0!</v>
      </c>
    </row>
    <row r="18" spans="1:5" s="38" customFormat="1" ht="15" customHeight="1">
      <c r="A18" s="57" t="str">
        <f>IF(Eingabeblatt!C21="","",Eingabeblatt!C21)</f>
        <v/>
      </c>
      <c r="B18" s="57" t="str">
        <f>IF(Eingabeblatt!D21="","",Eingabeblatt!D21)</f>
        <v/>
      </c>
      <c r="C18" s="55" t="str">
        <f>IF(Eingabeblatt!E21="","",Eingabeblatt!E21)</f>
        <v/>
      </c>
      <c r="D18" s="55" t="str">
        <f>IF(Eingabeblatt!B21="","",Eingabeblatt!B21)</f>
        <v/>
      </c>
      <c r="E18" s="50" t="e">
        <f>Eingabeblatt!R21</f>
        <v>#DIV/0!</v>
      </c>
    </row>
    <row r="19" spans="1:5" s="38" customFormat="1" ht="15" customHeight="1">
      <c r="A19" s="57" t="str">
        <f>IF(Eingabeblatt!C22="","",Eingabeblatt!C22)</f>
        <v/>
      </c>
      <c r="B19" s="57" t="str">
        <f>IF(Eingabeblatt!D22="","",Eingabeblatt!D22)</f>
        <v/>
      </c>
      <c r="C19" s="55" t="str">
        <f>IF(Eingabeblatt!E22="","",Eingabeblatt!E22)</f>
        <v/>
      </c>
      <c r="D19" s="55" t="str">
        <f>IF(Eingabeblatt!B22="","",Eingabeblatt!B22)</f>
        <v/>
      </c>
      <c r="E19" s="50" t="e">
        <f>Eingabeblatt!R22</f>
        <v>#DIV/0!</v>
      </c>
    </row>
    <row r="20" spans="1:5" s="38" customFormat="1" ht="15" customHeight="1">
      <c r="A20" s="57" t="str">
        <f>IF(Eingabeblatt!C23="","",Eingabeblatt!C23)</f>
        <v/>
      </c>
      <c r="B20" s="57" t="str">
        <f>IF(Eingabeblatt!D23="","",Eingabeblatt!D23)</f>
        <v/>
      </c>
      <c r="C20" s="55" t="str">
        <f>IF(Eingabeblatt!E23="","",Eingabeblatt!E23)</f>
        <v/>
      </c>
      <c r="D20" s="55" t="str">
        <f>IF(Eingabeblatt!B23="","",Eingabeblatt!B23)</f>
        <v/>
      </c>
      <c r="E20" s="50" t="e">
        <f>Eingabeblatt!R23</f>
        <v>#DIV/0!</v>
      </c>
    </row>
    <row r="21" spans="1:5" s="38" customFormat="1" ht="15" customHeight="1">
      <c r="A21" s="57" t="str">
        <f>IF(Eingabeblatt!C24="","",Eingabeblatt!C24)</f>
        <v/>
      </c>
      <c r="B21" s="57" t="str">
        <f>IF(Eingabeblatt!D24="","",Eingabeblatt!D24)</f>
        <v/>
      </c>
      <c r="C21" s="55" t="str">
        <f>IF(Eingabeblatt!E24="","",Eingabeblatt!E24)</f>
        <v/>
      </c>
      <c r="D21" s="55" t="str">
        <f>IF(Eingabeblatt!B24="","",Eingabeblatt!B24)</f>
        <v/>
      </c>
      <c r="E21" s="50" t="e">
        <f>Eingabeblatt!R24</f>
        <v>#DIV/0!</v>
      </c>
    </row>
    <row r="22" spans="1:5" s="38" customFormat="1" ht="15" customHeight="1">
      <c r="A22" s="57" t="str">
        <f>IF(Eingabeblatt!C25="","",Eingabeblatt!C25)</f>
        <v/>
      </c>
      <c r="B22" s="57" t="str">
        <f>IF(Eingabeblatt!D25="","",Eingabeblatt!D25)</f>
        <v/>
      </c>
      <c r="C22" s="55" t="str">
        <f>IF(Eingabeblatt!E25="","",Eingabeblatt!E25)</f>
        <v/>
      </c>
      <c r="D22" s="55" t="str">
        <f>IF(Eingabeblatt!B25="","",Eingabeblatt!B25)</f>
        <v/>
      </c>
      <c r="E22" s="50" t="e">
        <f>Eingabeblatt!R25</f>
        <v>#DIV/0!</v>
      </c>
    </row>
    <row r="23" spans="1:5" s="38" customFormat="1" ht="15" customHeight="1">
      <c r="A23" s="57" t="str">
        <f>IF(Eingabeblatt!C26="","",Eingabeblatt!C26)</f>
        <v/>
      </c>
      <c r="B23" s="57" t="str">
        <f>IF(Eingabeblatt!D26="","",Eingabeblatt!D26)</f>
        <v/>
      </c>
      <c r="C23" s="55" t="str">
        <f>IF(Eingabeblatt!E26="","",Eingabeblatt!E26)</f>
        <v/>
      </c>
      <c r="D23" s="55" t="str">
        <f>IF(Eingabeblatt!B26="","",Eingabeblatt!B26)</f>
        <v/>
      </c>
      <c r="E23" s="50" t="e">
        <f>Eingabeblatt!R26</f>
        <v>#DIV/0!</v>
      </c>
    </row>
    <row r="24" spans="1:5" s="38" customFormat="1" ht="15" customHeight="1">
      <c r="A24" s="57" t="str">
        <f>IF(Eingabeblatt!C27="","",Eingabeblatt!C27)</f>
        <v/>
      </c>
      <c r="B24" s="57" t="str">
        <f>IF(Eingabeblatt!D27="","",Eingabeblatt!D27)</f>
        <v/>
      </c>
      <c r="C24" s="55" t="str">
        <f>IF(Eingabeblatt!E27="","",Eingabeblatt!E27)</f>
        <v/>
      </c>
      <c r="D24" s="55" t="str">
        <f>IF(Eingabeblatt!B27="","",Eingabeblatt!B27)</f>
        <v/>
      </c>
      <c r="E24" s="50" t="e">
        <f>Eingabeblatt!R27</f>
        <v>#DIV/0!</v>
      </c>
    </row>
    <row r="25" spans="1:5" s="38" customFormat="1" ht="15" customHeight="1">
      <c r="A25" s="57" t="str">
        <f>IF(Eingabeblatt!C28="","",Eingabeblatt!C28)</f>
        <v/>
      </c>
      <c r="B25" s="57" t="str">
        <f>IF(Eingabeblatt!D28="","",Eingabeblatt!D28)</f>
        <v/>
      </c>
      <c r="C25" s="55" t="str">
        <f>IF(Eingabeblatt!E28="","",Eingabeblatt!E28)</f>
        <v/>
      </c>
      <c r="D25" s="55" t="str">
        <f>IF(Eingabeblatt!B28="","",Eingabeblatt!B28)</f>
        <v/>
      </c>
      <c r="E25" s="50" t="e">
        <f>Eingabeblatt!R28</f>
        <v>#DIV/0!</v>
      </c>
    </row>
    <row r="26" spans="1:5" s="38" customFormat="1" ht="15" customHeight="1">
      <c r="A26" s="57" t="str">
        <f>IF(Eingabeblatt!C29="","",Eingabeblatt!C29)</f>
        <v/>
      </c>
      <c r="B26" s="57" t="str">
        <f>IF(Eingabeblatt!D29="","",Eingabeblatt!D29)</f>
        <v/>
      </c>
      <c r="C26" s="55" t="str">
        <f>IF(Eingabeblatt!E29="","",Eingabeblatt!E29)</f>
        <v/>
      </c>
      <c r="D26" s="55" t="str">
        <f>IF(Eingabeblatt!B29="","",Eingabeblatt!B29)</f>
        <v/>
      </c>
      <c r="E26" s="50" t="e">
        <f>Eingabeblatt!R29</f>
        <v>#DIV/0!</v>
      </c>
    </row>
    <row r="27" spans="1:5" s="38" customFormat="1" ht="15" customHeight="1">
      <c r="A27" s="57" t="str">
        <f>IF(Eingabeblatt!C30="","",Eingabeblatt!C30)</f>
        <v/>
      </c>
      <c r="B27" s="57" t="str">
        <f>IF(Eingabeblatt!D30="","",Eingabeblatt!D30)</f>
        <v/>
      </c>
      <c r="C27" s="55" t="str">
        <f>IF(Eingabeblatt!E30="","",Eingabeblatt!E30)</f>
        <v/>
      </c>
      <c r="D27" s="55" t="str">
        <f>IF(Eingabeblatt!B30="","",Eingabeblatt!B30)</f>
        <v/>
      </c>
      <c r="E27" s="50" t="e">
        <f>Eingabeblatt!R30</f>
        <v>#DIV/0!</v>
      </c>
    </row>
    <row r="28" spans="1:5" s="38" customFormat="1" ht="15" customHeight="1">
      <c r="A28" s="57" t="str">
        <f>IF(Eingabeblatt!C31="","",Eingabeblatt!C31)</f>
        <v/>
      </c>
      <c r="B28" s="57" t="str">
        <f>IF(Eingabeblatt!D31="","",Eingabeblatt!D31)</f>
        <v/>
      </c>
      <c r="C28" s="55" t="str">
        <f>IF(Eingabeblatt!E31="","",Eingabeblatt!E31)</f>
        <v/>
      </c>
      <c r="D28" s="55" t="str">
        <f>IF(Eingabeblatt!B31="","",Eingabeblatt!B31)</f>
        <v/>
      </c>
      <c r="E28" s="50" t="e">
        <f>Eingabeblatt!R31</f>
        <v>#DIV/0!</v>
      </c>
    </row>
    <row r="29" spans="1:5" s="38" customFormat="1" ht="15" customHeight="1">
      <c r="A29" s="57" t="str">
        <f>IF(Eingabeblatt!C32="","",Eingabeblatt!C32)</f>
        <v/>
      </c>
      <c r="B29" s="57" t="str">
        <f>IF(Eingabeblatt!D32="","",Eingabeblatt!D32)</f>
        <v/>
      </c>
      <c r="C29" s="55" t="str">
        <f>IF(Eingabeblatt!E32="","",Eingabeblatt!E32)</f>
        <v/>
      </c>
      <c r="D29" s="55" t="str">
        <f>IF(Eingabeblatt!B32="","",Eingabeblatt!B32)</f>
        <v/>
      </c>
      <c r="E29" s="50" t="e">
        <f>Eingabeblatt!R32</f>
        <v>#DIV/0!</v>
      </c>
    </row>
    <row r="30" spans="1:5" s="38" customFormat="1" ht="15" customHeight="1">
      <c r="A30" s="57" t="str">
        <f>IF(Eingabeblatt!C33="","",Eingabeblatt!C33)</f>
        <v/>
      </c>
      <c r="B30" s="57" t="str">
        <f>IF(Eingabeblatt!D33="","",Eingabeblatt!D33)</f>
        <v/>
      </c>
      <c r="C30" s="55" t="str">
        <f>IF(Eingabeblatt!E33="","",Eingabeblatt!E33)</f>
        <v/>
      </c>
      <c r="D30" s="55" t="str">
        <f>IF(Eingabeblatt!B33="","",Eingabeblatt!B33)</f>
        <v/>
      </c>
      <c r="E30" s="50" t="e">
        <f>Eingabeblatt!R33</f>
        <v>#DIV/0!</v>
      </c>
    </row>
    <row r="31" spans="1:5" s="38" customFormat="1" ht="15" customHeight="1">
      <c r="A31" s="57" t="str">
        <f>IF(Eingabeblatt!C34="","",Eingabeblatt!C34)</f>
        <v/>
      </c>
      <c r="B31" s="57" t="str">
        <f>IF(Eingabeblatt!D34="","",Eingabeblatt!D34)</f>
        <v/>
      </c>
      <c r="C31" s="55" t="str">
        <f>IF(Eingabeblatt!E34="","",Eingabeblatt!E34)</f>
        <v/>
      </c>
      <c r="D31" s="55" t="str">
        <f>IF(Eingabeblatt!B34="","",Eingabeblatt!B34)</f>
        <v/>
      </c>
      <c r="E31" s="50" t="e">
        <f>Eingabeblatt!R34</f>
        <v>#DIV/0!</v>
      </c>
    </row>
    <row r="32" spans="1:5" s="38" customFormat="1" ht="15" customHeight="1">
      <c r="A32" s="57" t="str">
        <f>IF(Eingabeblatt!C35="","",Eingabeblatt!C35)</f>
        <v/>
      </c>
      <c r="B32" s="57" t="str">
        <f>IF(Eingabeblatt!D35="","",Eingabeblatt!D35)</f>
        <v/>
      </c>
      <c r="C32" s="55" t="str">
        <f>IF(Eingabeblatt!E35="","",Eingabeblatt!E35)</f>
        <v/>
      </c>
      <c r="D32" s="55" t="str">
        <f>IF(Eingabeblatt!B35="","",Eingabeblatt!B35)</f>
        <v/>
      </c>
      <c r="E32" s="50" t="e">
        <f>Eingabeblatt!R35</f>
        <v>#DIV/0!</v>
      </c>
    </row>
    <row r="33" spans="1:5" s="38" customFormat="1" ht="15" customHeight="1">
      <c r="A33" s="57" t="str">
        <f>IF(Eingabeblatt!C36="","",Eingabeblatt!C36)</f>
        <v/>
      </c>
      <c r="B33" s="57" t="str">
        <f>IF(Eingabeblatt!D36="","",Eingabeblatt!D36)</f>
        <v/>
      </c>
      <c r="C33" s="55" t="str">
        <f>IF(Eingabeblatt!E36="","",Eingabeblatt!E36)</f>
        <v/>
      </c>
      <c r="D33" s="55" t="str">
        <f>IF(Eingabeblatt!B36="","",Eingabeblatt!B36)</f>
        <v/>
      </c>
      <c r="E33" s="50" t="e">
        <f>Eingabeblatt!R36</f>
        <v>#DIV/0!</v>
      </c>
    </row>
    <row r="34" spans="1:5" s="38" customFormat="1" ht="15" customHeight="1">
      <c r="A34" s="57" t="str">
        <f>IF(Eingabeblatt!C37="","",Eingabeblatt!C37)</f>
        <v/>
      </c>
      <c r="B34" s="57" t="str">
        <f>IF(Eingabeblatt!D37="","",Eingabeblatt!D37)</f>
        <v/>
      </c>
      <c r="C34" s="55" t="str">
        <f>IF(Eingabeblatt!E37="","",Eingabeblatt!E37)</f>
        <v/>
      </c>
      <c r="D34" s="55" t="str">
        <f>IF(Eingabeblatt!B37="","",Eingabeblatt!B37)</f>
        <v/>
      </c>
      <c r="E34" s="50" t="e">
        <f>Eingabeblatt!R37</f>
        <v>#DIV/0!</v>
      </c>
    </row>
    <row r="35" spans="1:5" s="38" customFormat="1" ht="15" customHeight="1">
      <c r="A35" s="57" t="str">
        <f>IF(Eingabeblatt!C38="","",Eingabeblatt!C38)</f>
        <v/>
      </c>
      <c r="B35" s="57" t="str">
        <f>IF(Eingabeblatt!D38="","",Eingabeblatt!D38)</f>
        <v/>
      </c>
      <c r="C35" s="55" t="str">
        <f>IF(Eingabeblatt!E38="","",Eingabeblatt!E38)</f>
        <v/>
      </c>
      <c r="D35" s="55" t="str">
        <f>IF(Eingabeblatt!B38="","",Eingabeblatt!B38)</f>
        <v/>
      </c>
      <c r="E35" s="50" t="e">
        <f>Eingabeblatt!R38</f>
        <v>#DIV/0!</v>
      </c>
    </row>
    <row r="36" spans="1:5" s="38" customFormat="1" ht="15" customHeight="1">
      <c r="A36" s="57" t="str">
        <f>IF(Eingabeblatt!C39="","",Eingabeblatt!C39)</f>
        <v/>
      </c>
      <c r="B36" s="57" t="str">
        <f>IF(Eingabeblatt!D39="","",Eingabeblatt!D39)</f>
        <v/>
      </c>
      <c r="C36" s="55" t="str">
        <f>IF(Eingabeblatt!E39="","",Eingabeblatt!E39)</f>
        <v/>
      </c>
      <c r="D36" s="55" t="str">
        <f>IF(Eingabeblatt!B39="","",Eingabeblatt!B39)</f>
        <v/>
      </c>
      <c r="E36" s="50" t="e">
        <f>Eingabeblatt!R39</f>
        <v>#DIV/0!</v>
      </c>
    </row>
    <row r="37" spans="1:5" s="38" customFormat="1" ht="15" customHeight="1">
      <c r="A37" s="57" t="str">
        <f>IF(Eingabeblatt!C40="","",Eingabeblatt!C40)</f>
        <v/>
      </c>
      <c r="B37" s="57" t="str">
        <f>IF(Eingabeblatt!D40="","",Eingabeblatt!D40)</f>
        <v/>
      </c>
      <c r="C37" s="55" t="str">
        <f>IF(Eingabeblatt!E40="","",Eingabeblatt!E40)</f>
        <v/>
      </c>
      <c r="D37" s="55" t="str">
        <f>IF(Eingabeblatt!B40="","",Eingabeblatt!B40)</f>
        <v/>
      </c>
      <c r="E37" s="50" t="e">
        <f>Eingabeblatt!R40</f>
        <v>#DIV/0!</v>
      </c>
    </row>
    <row r="38" spans="1:5" s="38" customFormat="1" ht="15" customHeight="1">
      <c r="A38" s="57" t="str">
        <f>IF(Eingabeblatt!C41="","",Eingabeblatt!C41)</f>
        <v/>
      </c>
      <c r="B38" s="57" t="str">
        <f>IF(Eingabeblatt!D41="","",Eingabeblatt!D41)</f>
        <v/>
      </c>
      <c r="C38" s="55" t="str">
        <f>IF(Eingabeblatt!E41="","",Eingabeblatt!E41)</f>
        <v/>
      </c>
      <c r="D38" s="55" t="str">
        <f>IF(Eingabeblatt!B41="","",Eingabeblatt!B41)</f>
        <v/>
      </c>
      <c r="E38" s="50" t="e">
        <f>Eingabeblatt!R41</f>
        <v>#DIV/0!</v>
      </c>
    </row>
    <row r="39" spans="1:5" s="38" customFormat="1" ht="15" customHeight="1">
      <c r="A39" s="57" t="str">
        <f>IF(Eingabeblatt!C42="","",Eingabeblatt!C42)</f>
        <v/>
      </c>
      <c r="B39" s="57" t="str">
        <f>IF(Eingabeblatt!D42="","",Eingabeblatt!D42)</f>
        <v/>
      </c>
      <c r="C39" s="55" t="str">
        <f>IF(Eingabeblatt!E42="","",Eingabeblatt!E42)</f>
        <v/>
      </c>
      <c r="D39" s="55" t="str">
        <f>IF(Eingabeblatt!B42="","",Eingabeblatt!B42)</f>
        <v/>
      </c>
      <c r="E39" s="50" t="e">
        <f>Eingabeblatt!R42</f>
        <v>#DIV/0!</v>
      </c>
    </row>
    <row r="40" spans="1:5" s="38" customFormat="1" ht="15" customHeight="1">
      <c r="A40" s="57" t="str">
        <f>IF(Eingabeblatt!C43="","",Eingabeblatt!C43)</f>
        <v/>
      </c>
      <c r="B40" s="57" t="str">
        <f>IF(Eingabeblatt!D43="","",Eingabeblatt!D43)</f>
        <v/>
      </c>
      <c r="C40" s="55" t="str">
        <f>IF(Eingabeblatt!E43="","",Eingabeblatt!E43)</f>
        <v/>
      </c>
      <c r="D40" s="55" t="str">
        <f>IF(Eingabeblatt!B43="","",Eingabeblatt!B43)</f>
        <v/>
      </c>
      <c r="E40" s="50" t="e">
        <f>Eingabeblatt!R43</f>
        <v>#DIV/0!</v>
      </c>
    </row>
    <row r="41" spans="1:5" s="38" customFormat="1" ht="15" customHeight="1">
      <c r="A41" s="57" t="str">
        <f>IF(Eingabeblatt!C44="","",Eingabeblatt!C44)</f>
        <v/>
      </c>
      <c r="B41" s="57" t="str">
        <f>IF(Eingabeblatt!D44="","",Eingabeblatt!D44)</f>
        <v/>
      </c>
      <c r="C41" s="55" t="str">
        <f>IF(Eingabeblatt!E44="","",Eingabeblatt!E44)</f>
        <v/>
      </c>
      <c r="D41" s="55" t="str">
        <f>IF(Eingabeblatt!B44="","",Eingabeblatt!B44)</f>
        <v/>
      </c>
      <c r="E41" s="50" t="e">
        <f>Eingabeblatt!R44</f>
        <v>#DIV/0!</v>
      </c>
    </row>
    <row r="42" spans="1:5" s="38" customFormat="1" ht="15" customHeight="1">
      <c r="A42" s="57" t="str">
        <f>IF(Eingabeblatt!C45="","",Eingabeblatt!C45)</f>
        <v/>
      </c>
      <c r="B42" s="57" t="str">
        <f>IF(Eingabeblatt!D45="","",Eingabeblatt!D45)</f>
        <v/>
      </c>
      <c r="C42" s="55" t="str">
        <f>IF(Eingabeblatt!E45="","",Eingabeblatt!E45)</f>
        <v/>
      </c>
      <c r="D42" s="55" t="str">
        <f>IF(Eingabeblatt!B45="","",Eingabeblatt!B45)</f>
        <v/>
      </c>
      <c r="E42" s="50" t="e">
        <f>Eingabeblatt!R45</f>
        <v>#DIV/0!</v>
      </c>
    </row>
    <row r="43" spans="1:5" s="38" customFormat="1" ht="15" customHeight="1">
      <c r="A43" s="57" t="str">
        <f>IF(Eingabeblatt!C46="","",Eingabeblatt!C46)</f>
        <v/>
      </c>
      <c r="B43" s="57" t="str">
        <f>IF(Eingabeblatt!D46="","",Eingabeblatt!D46)</f>
        <v/>
      </c>
      <c r="C43" s="55" t="str">
        <f>IF(Eingabeblatt!E46="","",Eingabeblatt!E46)</f>
        <v/>
      </c>
      <c r="D43" s="55" t="str">
        <f>IF(Eingabeblatt!B46="","",Eingabeblatt!B46)</f>
        <v/>
      </c>
      <c r="E43" s="50" t="e">
        <f>Eingabeblatt!R46</f>
        <v>#DIV/0!</v>
      </c>
    </row>
    <row r="44" spans="1:5" s="38" customFormat="1" ht="15" customHeight="1">
      <c r="A44" s="57" t="str">
        <f>IF(Eingabeblatt!C47="","",Eingabeblatt!C47)</f>
        <v/>
      </c>
      <c r="B44" s="57" t="str">
        <f>IF(Eingabeblatt!D47="","",Eingabeblatt!D47)</f>
        <v/>
      </c>
      <c r="C44" s="55" t="str">
        <f>IF(Eingabeblatt!E47="","",Eingabeblatt!E47)</f>
        <v/>
      </c>
      <c r="D44" s="55" t="str">
        <f>IF(Eingabeblatt!B47="","",Eingabeblatt!B47)</f>
        <v/>
      </c>
      <c r="E44" s="50" t="e">
        <f>Eingabeblatt!R47</f>
        <v>#DIV/0!</v>
      </c>
    </row>
    <row r="45" spans="1:5" s="38" customFormat="1" ht="15" customHeight="1">
      <c r="A45" s="57" t="str">
        <f>IF(Eingabeblatt!C48="","",Eingabeblatt!C48)</f>
        <v/>
      </c>
      <c r="B45" s="57" t="str">
        <f>IF(Eingabeblatt!D48="","",Eingabeblatt!D48)</f>
        <v/>
      </c>
      <c r="C45" s="55" t="str">
        <f>IF(Eingabeblatt!E48="","",Eingabeblatt!E48)</f>
        <v/>
      </c>
      <c r="D45" s="55" t="str">
        <f>IF(Eingabeblatt!B48="","",Eingabeblatt!B48)</f>
        <v/>
      </c>
      <c r="E45" s="50" t="e">
        <f>Eingabeblatt!R48</f>
        <v>#DIV/0!</v>
      </c>
    </row>
    <row r="46" spans="1:5" s="38" customFormat="1" ht="15" customHeight="1">
      <c r="A46" s="57" t="str">
        <f>IF(Eingabeblatt!C49="","",Eingabeblatt!C49)</f>
        <v/>
      </c>
      <c r="B46" s="57" t="str">
        <f>IF(Eingabeblatt!D49="","",Eingabeblatt!D49)</f>
        <v/>
      </c>
      <c r="C46" s="55" t="str">
        <f>IF(Eingabeblatt!E49="","",Eingabeblatt!E49)</f>
        <v/>
      </c>
      <c r="D46" s="55" t="str">
        <f>IF(Eingabeblatt!B49="","",Eingabeblatt!B49)</f>
        <v/>
      </c>
      <c r="E46" s="50" t="e">
        <f>Eingabeblatt!R49</f>
        <v>#DIV/0!</v>
      </c>
    </row>
    <row r="47" spans="1:5" s="38" customFormat="1" ht="15" customHeight="1">
      <c r="A47" s="57" t="str">
        <f>IF(Eingabeblatt!C50="","",Eingabeblatt!C50)</f>
        <v/>
      </c>
      <c r="B47" s="57" t="str">
        <f>IF(Eingabeblatt!D50="","",Eingabeblatt!D50)</f>
        <v/>
      </c>
      <c r="C47" s="55" t="str">
        <f>IF(Eingabeblatt!E50="","",Eingabeblatt!E50)</f>
        <v/>
      </c>
      <c r="D47" s="55" t="str">
        <f>IF(Eingabeblatt!B50="","",Eingabeblatt!B50)</f>
        <v/>
      </c>
      <c r="E47" s="50" t="e">
        <f>Eingabeblatt!R50</f>
        <v>#DIV/0!</v>
      </c>
    </row>
    <row r="48" spans="1:5" s="38" customFormat="1" ht="15" customHeight="1">
      <c r="A48" s="57" t="str">
        <f>IF(Eingabeblatt!C51="","",Eingabeblatt!C51)</f>
        <v/>
      </c>
      <c r="B48" s="57" t="str">
        <f>IF(Eingabeblatt!D51="","",Eingabeblatt!D51)</f>
        <v/>
      </c>
      <c r="C48" s="55" t="str">
        <f>IF(Eingabeblatt!E51="","",Eingabeblatt!E51)</f>
        <v/>
      </c>
      <c r="D48" s="55" t="str">
        <f>IF(Eingabeblatt!B51="","",Eingabeblatt!B51)</f>
        <v/>
      </c>
      <c r="E48" s="50" t="e">
        <f>Eingabeblatt!R51</f>
        <v>#DIV/0!</v>
      </c>
    </row>
    <row r="49" spans="1:5" s="38" customFormat="1" ht="15" customHeight="1">
      <c r="A49" s="57" t="str">
        <f>IF(Eingabeblatt!C52="","",Eingabeblatt!C52)</f>
        <v/>
      </c>
      <c r="B49" s="57" t="str">
        <f>IF(Eingabeblatt!D52="","",Eingabeblatt!D52)</f>
        <v/>
      </c>
      <c r="C49" s="55" t="str">
        <f>IF(Eingabeblatt!E52="","",Eingabeblatt!E52)</f>
        <v/>
      </c>
      <c r="D49" s="55" t="str">
        <f>IF(Eingabeblatt!B52="","",Eingabeblatt!B52)</f>
        <v/>
      </c>
      <c r="E49" s="50" t="e">
        <f>Eingabeblatt!R52</f>
        <v>#DIV/0!</v>
      </c>
    </row>
    <row r="50" spans="1:5" s="38" customFormat="1" ht="15" customHeight="1">
      <c r="A50" s="57" t="str">
        <f>IF(Eingabeblatt!C53="","",Eingabeblatt!C53)</f>
        <v/>
      </c>
      <c r="B50" s="57" t="str">
        <f>IF(Eingabeblatt!D53="","",Eingabeblatt!D53)</f>
        <v/>
      </c>
      <c r="C50" s="55" t="str">
        <f>IF(Eingabeblatt!E53="","",Eingabeblatt!E53)</f>
        <v/>
      </c>
      <c r="D50" s="55" t="str">
        <f>IF(Eingabeblatt!B53="","",Eingabeblatt!B53)</f>
        <v/>
      </c>
      <c r="E50" s="50" t="e">
        <f>Eingabeblatt!R53</f>
        <v>#DIV/0!</v>
      </c>
    </row>
    <row r="51" spans="1:5" s="38" customFormat="1" ht="15" customHeight="1">
      <c r="A51" s="57" t="str">
        <f>IF(Eingabeblatt!C54="","",Eingabeblatt!C54)</f>
        <v/>
      </c>
      <c r="B51" s="57" t="str">
        <f>IF(Eingabeblatt!D54="","",Eingabeblatt!D54)</f>
        <v/>
      </c>
      <c r="C51" s="55" t="str">
        <f>IF(Eingabeblatt!E54="","",Eingabeblatt!E54)</f>
        <v/>
      </c>
      <c r="D51" s="55" t="str">
        <f>IF(Eingabeblatt!B54="","",Eingabeblatt!B54)</f>
        <v/>
      </c>
      <c r="E51" s="50" t="e">
        <f>Eingabeblatt!R54</f>
        <v>#DIV/0!</v>
      </c>
    </row>
    <row r="52" spans="1:5" s="38" customFormat="1" ht="15" customHeight="1">
      <c r="A52" s="57" t="str">
        <f>IF(Eingabeblatt!C55="","",Eingabeblatt!C55)</f>
        <v/>
      </c>
      <c r="B52" s="57" t="str">
        <f>IF(Eingabeblatt!D55="","",Eingabeblatt!D55)</f>
        <v/>
      </c>
      <c r="C52" s="55" t="str">
        <f>IF(Eingabeblatt!E55="","",Eingabeblatt!E55)</f>
        <v/>
      </c>
      <c r="D52" s="55" t="str">
        <f>IF(Eingabeblatt!B55="","",Eingabeblatt!B55)</f>
        <v/>
      </c>
      <c r="E52" s="50" t="e">
        <f>Eingabeblatt!R55</f>
        <v>#DIV/0!</v>
      </c>
    </row>
    <row r="53" spans="1:5" s="38" customFormat="1" ht="15" customHeight="1">
      <c r="A53" s="57" t="str">
        <f>IF(Eingabeblatt!C56="","",Eingabeblatt!C56)</f>
        <v/>
      </c>
      <c r="B53" s="57" t="str">
        <f>IF(Eingabeblatt!D56="","",Eingabeblatt!D56)</f>
        <v/>
      </c>
      <c r="C53" s="55" t="str">
        <f>IF(Eingabeblatt!E56="","",Eingabeblatt!E56)</f>
        <v/>
      </c>
      <c r="D53" s="55" t="str">
        <f>IF(Eingabeblatt!B56="","",Eingabeblatt!B56)</f>
        <v/>
      </c>
      <c r="E53" s="50" t="e">
        <f>Eingabeblatt!R56</f>
        <v>#DIV/0!</v>
      </c>
    </row>
    <row r="54" spans="1:5" s="38" customFormat="1" ht="15" customHeight="1">
      <c r="A54" s="57" t="str">
        <f>IF(Eingabeblatt!C57="","",Eingabeblatt!C57)</f>
        <v/>
      </c>
      <c r="B54" s="57" t="str">
        <f>IF(Eingabeblatt!D57="","",Eingabeblatt!D57)</f>
        <v/>
      </c>
      <c r="C54" s="55" t="str">
        <f>IF(Eingabeblatt!E57="","",Eingabeblatt!E57)</f>
        <v/>
      </c>
      <c r="D54" s="55" t="str">
        <f>IF(Eingabeblatt!B57="","",Eingabeblatt!B57)</f>
        <v/>
      </c>
      <c r="E54" s="50" t="e">
        <f>Eingabeblatt!R57</f>
        <v>#DIV/0!</v>
      </c>
    </row>
    <row r="55" spans="1:5" s="38" customFormat="1" ht="15" customHeight="1">
      <c r="A55" s="57" t="str">
        <f>IF(Eingabeblatt!C58="","",Eingabeblatt!C58)</f>
        <v/>
      </c>
      <c r="B55" s="57" t="str">
        <f>IF(Eingabeblatt!D58="","",Eingabeblatt!D58)</f>
        <v/>
      </c>
      <c r="C55" s="55" t="str">
        <f>IF(Eingabeblatt!E58="","",Eingabeblatt!E58)</f>
        <v/>
      </c>
      <c r="D55" s="55" t="str">
        <f>IF(Eingabeblatt!B58="","",Eingabeblatt!B58)</f>
        <v/>
      </c>
      <c r="E55" s="50" t="e">
        <f>Eingabeblatt!R58</f>
        <v>#DIV/0!</v>
      </c>
    </row>
    <row r="56" spans="1:5" s="38" customFormat="1" ht="15" customHeight="1">
      <c r="A56" s="57" t="str">
        <f>IF(Eingabeblatt!C59="","",Eingabeblatt!C59)</f>
        <v/>
      </c>
      <c r="B56" s="57" t="str">
        <f>IF(Eingabeblatt!D59="","",Eingabeblatt!D59)</f>
        <v/>
      </c>
      <c r="C56" s="55" t="str">
        <f>IF(Eingabeblatt!E59="","",Eingabeblatt!E59)</f>
        <v/>
      </c>
      <c r="D56" s="55" t="str">
        <f>IF(Eingabeblatt!B59="","",Eingabeblatt!B59)</f>
        <v/>
      </c>
      <c r="E56" s="50" t="e">
        <f>Eingabeblatt!R59</f>
        <v>#DIV/0!</v>
      </c>
    </row>
    <row r="57" spans="1:5" s="38" customFormat="1" ht="15" customHeight="1">
      <c r="A57" s="57" t="str">
        <f>IF(Eingabeblatt!C60="","",Eingabeblatt!C60)</f>
        <v/>
      </c>
      <c r="B57" s="57" t="str">
        <f>IF(Eingabeblatt!D60="","",Eingabeblatt!D60)</f>
        <v/>
      </c>
      <c r="C57" s="55" t="str">
        <f>IF(Eingabeblatt!E60="","",Eingabeblatt!E60)</f>
        <v/>
      </c>
      <c r="D57" s="55" t="str">
        <f>IF(Eingabeblatt!B60="","",Eingabeblatt!B60)</f>
        <v/>
      </c>
      <c r="E57" s="50" t="e">
        <f>Eingabeblatt!R60</f>
        <v>#DIV/0!</v>
      </c>
    </row>
    <row r="58" spans="1:5" s="38" customFormat="1" ht="15" customHeight="1">
      <c r="A58" s="57" t="str">
        <f>IF(Eingabeblatt!C61="","",Eingabeblatt!C61)</f>
        <v/>
      </c>
      <c r="B58" s="57" t="str">
        <f>IF(Eingabeblatt!D61="","",Eingabeblatt!D61)</f>
        <v/>
      </c>
      <c r="C58" s="55" t="str">
        <f>IF(Eingabeblatt!E61="","",Eingabeblatt!E61)</f>
        <v/>
      </c>
      <c r="D58" s="55" t="str">
        <f>IF(Eingabeblatt!B61="","",Eingabeblatt!B61)</f>
        <v/>
      </c>
      <c r="E58" s="50" t="e">
        <f>Eingabeblatt!R61</f>
        <v>#DIV/0!</v>
      </c>
    </row>
    <row r="59" spans="1:5" s="38" customFormat="1" ht="15" customHeight="1">
      <c r="A59" s="57" t="str">
        <f>IF(Eingabeblatt!C62="","",Eingabeblatt!C62)</f>
        <v/>
      </c>
      <c r="B59" s="57" t="str">
        <f>IF(Eingabeblatt!D62="","",Eingabeblatt!D62)</f>
        <v/>
      </c>
      <c r="C59" s="55" t="str">
        <f>IF(Eingabeblatt!E62="","",Eingabeblatt!E62)</f>
        <v/>
      </c>
      <c r="D59" s="55" t="str">
        <f>IF(Eingabeblatt!B62="","",Eingabeblatt!B62)</f>
        <v/>
      </c>
      <c r="E59" s="50" t="e">
        <f>Eingabeblatt!R62</f>
        <v>#DIV/0!</v>
      </c>
    </row>
    <row r="60" spans="1:5" s="38" customFormat="1" ht="15" customHeight="1">
      <c r="A60" s="57" t="str">
        <f>IF(Eingabeblatt!C63="","",Eingabeblatt!C63)</f>
        <v/>
      </c>
      <c r="B60" s="57" t="str">
        <f>IF(Eingabeblatt!D63="","",Eingabeblatt!D63)</f>
        <v/>
      </c>
      <c r="C60" s="55" t="str">
        <f>IF(Eingabeblatt!E63="","",Eingabeblatt!E63)</f>
        <v/>
      </c>
      <c r="D60" s="55" t="str">
        <f>IF(Eingabeblatt!B63="","",Eingabeblatt!B63)</f>
        <v/>
      </c>
      <c r="E60" s="50" t="e">
        <f>Eingabeblatt!R63</f>
        <v>#DIV/0!</v>
      </c>
    </row>
    <row r="61" spans="1:5" s="38" customFormat="1" ht="15" customHeight="1">
      <c r="A61" s="57" t="str">
        <f>IF(Eingabeblatt!C64="","",Eingabeblatt!C64)</f>
        <v/>
      </c>
      <c r="B61" s="57" t="str">
        <f>IF(Eingabeblatt!D64="","",Eingabeblatt!D64)</f>
        <v/>
      </c>
      <c r="C61" s="55" t="str">
        <f>IF(Eingabeblatt!E64="","",Eingabeblatt!E64)</f>
        <v/>
      </c>
      <c r="D61" s="55" t="str">
        <f>IF(Eingabeblatt!B64="","",Eingabeblatt!B64)</f>
        <v/>
      </c>
      <c r="E61" s="50" t="e">
        <f>Eingabeblatt!R64</f>
        <v>#DIV/0!</v>
      </c>
    </row>
    <row r="62" spans="1:5" s="38" customFormat="1" ht="15" customHeight="1">
      <c r="A62" s="57" t="str">
        <f>IF(Eingabeblatt!C65="","",Eingabeblatt!C65)</f>
        <v/>
      </c>
      <c r="B62" s="57" t="str">
        <f>IF(Eingabeblatt!D65="","",Eingabeblatt!D65)</f>
        <v/>
      </c>
      <c r="C62" s="55" t="str">
        <f>IF(Eingabeblatt!E65="","",Eingabeblatt!E65)</f>
        <v/>
      </c>
      <c r="D62" s="55" t="str">
        <f>IF(Eingabeblatt!B65="","",Eingabeblatt!B65)</f>
        <v/>
      </c>
      <c r="E62" s="50" t="e">
        <f>Eingabeblatt!R65</f>
        <v>#DIV/0!</v>
      </c>
    </row>
    <row r="63" spans="1:5" s="38" customFormat="1" ht="15" customHeight="1">
      <c r="A63" s="57" t="str">
        <f>IF(Eingabeblatt!C66="","",Eingabeblatt!C66)</f>
        <v/>
      </c>
      <c r="B63" s="57" t="str">
        <f>IF(Eingabeblatt!D66="","",Eingabeblatt!D66)</f>
        <v/>
      </c>
      <c r="C63" s="55" t="str">
        <f>IF(Eingabeblatt!E66="","",Eingabeblatt!E66)</f>
        <v/>
      </c>
      <c r="D63" s="55" t="str">
        <f>IF(Eingabeblatt!B66="","",Eingabeblatt!B66)</f>
        <v/>
      </c>
      <c r="E63" s="50" t="e">
        <f>Eingabeblatt!R66</f>
        <v>#DIV/0!</v>
      </c>
    </row>
    <row r="64" spans="1:5" s="38" customFormat="1" ht="15" customHeight="1">
      <c r="A64" s="57" t="str">
        <f>IF(Eingabeblatt!C67="","",Eingabeblatt!C67)</f>
        <v/>
      </c>
      <c r="B64" s="57" t="str">
        <f>IF(Eingabeblatt!D67="","",Eingabeblatt!D67)</f>
        <v/>
      </c>
      <c r="C64" s="55" t="str">
        <f>IF(Eingabeblatt!E67="","",Eingabeblatt!E67)</f>
        <v/>
      </c>
      <c r="D64" s="55" t="str">
        <f>IF(Eingabeblatt!B67="","",Eingabeblatt!B67)</f>
        <v/>
      </c>
      <c r="E64" s="50" t="e">
        <f>Eingabeblatt!R67</f>
        <v>#DIV/0!</v>
      </c>
    </row>
    <row r="65" spans="1:5" s="38" customFormat="1" ht="15" customHeight="1">
      <c r="A65" s="57" t="str">
        <f>IF(Eingabeblatt!C68="","",Eingabeblatt!C68)</f>
        <v/>
      </c>
      <c r="B65" s="57" t="str">
        <f>IF(Eingabeblatt!D68="","",Eingabeblatt!D68)</f>
        <v/>
      </c>
      <c r="C65" s="55" t="str">
        <f>IF(Eingabeblatt!E68="","",Eingabeblatt!E68)</f>
        <v/>
      </c>
      <c r="D65" s="55" t="str">
        <f>IF(Eingabeblatt!B68="","",Eingabeblatt!B68)</f>
        <v/>
      </c>
      <c r="E65" s="50" t="e">
        <f>Eingabeblatt!R68</f>
        <v>#DIV/0!</v>
      </c>
    </row>
    <row r="66" spans="1:5" s="38" customFormat="1" ht="15" customHeight="1">
      <c r="A66" s="57" t="str">
        <f>IF(Eingabeblatt!C69="","",Eingabeblatt!C69)</f>
        <v/>
      </c>
      <c r="B66" s="57" t="str">
        <f>IF(Eingabeblatt!D69="","",Eingabeblatt!D69)</f>
        <v/>
      </c>
      <c r="C66" s="55" t="str">
        <f>IF(Eingabeblatt!E69="","",Eingabeblatt!E69)</f>
        <v/>
      </c>
      <c r="D66" s="55" t="str">
        <f>IF(Eingabeblatt!B69="","",Eingabeblatt!B69)</f>
        <v/>
      </c>
      <c r="E66" s="50" t="e">
        <f>Eingabeblatt!R69</f>
        <v>#DIV/0!</v>
      </c>
    </row>
    <row r="67" spans="1:5" s="38" customFormat="1" ht="15" customHeight="1">
      <c r="A67" s="57" t="str">
        <f>IF(Eingabeblatt!C70="","",Eingabeblatt!C70)</f>
        <v/>
      </c>
      <c r="B67" s="57" t="str">
        <f>IF(Eingabeblatt!D70="","",Eingabeblatt!D70)</f>
        <v/>
      </c>
      <c r="C67" s="55" t="str">
        <f>IF(Eingabeblatt!E70="","",Eingabeblatt!E70)</f>
        <v/>
      </c>
      <c r="D67" s="55" t="str">
        <f>IF(Eingabeblatt!B70="","",Eingabeblatt!B70)</f>
        <v/>
      </c>
      <c r="E67" s="50" t="e">
        <f>Eingabeblatt!R70</f>
        <v>#DIV/0!</v>
      </c>
    </row>
    <row r="68" spans="1:5" s="38" customFormat="1" ht="15" customHeight="1">
      <c r="A68" s="57" t="str">
        <f>IF(Eingabeblatt!C71="","",Eingabeblatt!C71)</f>
        <v/>
      </c>
      <c r="B68" s="57" t="str">
        <f>IF(Eingabeblatt!D71="","",Eingabeblatt!D71)</f>
        <v/>
      </c>
      <c r="C68" s="55" t="str">
        <f>IF(Eingabeblatt!E71="","",Eingabeblatt!E71)</f>
        <v/>
      </c>
      <c r="D68" s="55" t="str">
        <f>IF(Eingabeblatt!B71="","",Eingabeblatt!B71)</f>
        <v/>
      </c>
      <c r="E68" s="50" t="e">
        <f>Eingabeblatt!R71</f>
        <v>#DIV/0!</v>
      </c>
    </row>
    <row r="69" spans="1:5" s="38" customFormat="1" ht="15" customHeight="1">
      <c r="A69" s="57" t="str">
        <f>IF(Eingabeblatt!C72="","",Eingabeblatt!C72)</f>
        <v/>
      </c>
      <c r="B69" s="57" t="str">
        <f>IF(Eingabeblatt!D72="","",Eingabeblatt!D72)</f>
        <v/>
      </c>
      <c r="C69" s="55" t="str">
        <f>IF(Eingabeblatt!E72="","",Eingabeblatt!E72)</f>
        <v/>
      </c>
      <c r="D69" s="55" t="str">
        <f>IF(Eingabeblatt!B72="","",Eingabeblatt!B72)</f>
        <v/>
      </c>
      <c r="E69" s="50" t="e">
        <f>Eingabeblatt!R72</f>
        <v>#DIV/0!</v>
      </c>
    </row>
    <row r="70" spans="1:5" s="38" customFormat="1" ht="15" customHeight="1">
      <c r="A70" s="57" t="str">
        <f>IF(Eingabeblatt!C73="","",Eingabeblatt!C73)</f>
        <v/>
      </c>
      <c r="B70" s="57" t="str">
        <f>IF(Eingabeblatt!D73="","",Eingabeblatt!D73)</f>
        <v/>
      </c>
      <c r="C70" s="55" t="str">
        <f>IF(Eingabeblatt!E73="","",Eingabeblatt!E73)</f>
        <v/>
      </c>
      <c r="D70" s="55" t="str">
        <f>IF(Eingabeblatt!B73="","",Eingabeblatt!B73)</f>
        <v/>
      </c>
      <c r="E70" s="50" t="e">
        <f>Eingabeblatt!R73</f>
        <v>#DIV/0!</v>
      </c>
    </row>
    <row r="71" spans="1:5" s="38" customFormat="1" ht="15" customHeight="1">
      <c r="A71" s="57" t="str">
        <f>IF(Eingabeblatt!C74="","",Eingabeblatt!C74)</f>
        <v/>
      </c>
      <c r="B71" s="57" t="str">
        <f>IF(Eingabeblatt!D74="","",Eingabeblatt!D74)</f>
        <v/>
      </c>
      <c r="C71" s="55" t="str">
        <f>IF(Eingabeblatt!E74="","",Eingabeblatt!E74)</f>
        <v/>
      </c>
      <c r="D71" s="55" t="str">
        <f>IF(Eingabeblatt!B74="","",Eingabeblatt!B74)</f>
        <v/>
      </c>
      <c r="E71" s="50" t="e">
        <f>Eingabeblatt!R74</f>
        <v>#DIV/0!</v>
      </c>
    </row>
    <row r="72" spans="1:5" s="38" customFormat="1" ht="15" customHeight="1">
      <c r="A72" s="57" t="str">
        <f>IF(Eingabeblatt!C75="","",Eingabeblatt!C75)</f>
        <v/>
      </c>
      <c r="B72" s="57" t="str">
        <f>IF(Eingabeblatt!D75="","",Eingabeblatt!D75)</f>
        <v/>
      </c>
      <c r="C72" s="55" t="str">
        <f>IF(Eingabeblatt!E75="","",Eingabeblatt!E75)</f>
        <v/>
      </c>
      <c r="D72" s="55" t="str">
        <f>IF(Eingabeblatt!B75="","",Eingabeblatt!B75)</f>
        <v/>
      </c>
      <c r="E72" s="50" t="e">
        <f>Eingabeblatt!R75</f>
        <v>#DIV/0!</v>
      </c>
    </row>
    <row r="73" spans="1:5" s="38" customFormat="1" ht="15" customHeight="1">
      <c r="A73" s="57" t="str">
        <f>IF(Eingabeblatt!C76="","",Eingabeblatt!C76)</f>
        <v/>
      </c>
      <c r="B73" s="57" t="str">
        <f>IF(Eingabeblatt!D76="","",Eingabeblatt!D76)</f>
        <v/>
      </c>
      <c r="C73" s="55" t="str">
        <f>IF(Eingabeblatt!E76="","",Eingabeblatt!E76)</f>
        <v/>
      </c>
      <c r="D73" s="55" t="str">
        <f>IF(Eingabeblatt!B76="","",Eingabeblatt!B76)</f>
        <v/>
      </c>
      <c r="E73" s="50" t="e">
        <f>Eingabeblatt!R76</f>
        <v>#DIV/0!</v>
      </c>
    </row>
    <row r="74" spans="1:5" s="38" customFormat="1" ht="15" customHeight="1">
      <c r="A74" s="57" t="str">
        <f>IF(Eingabeblatt!C77="","",Eingabeblatt!C77)</f>
        <v/>
      </c>
      <c r="B74" s="57" t="str">
        <f>IF(Eingabeblatt!D77="","",Eingabeblatt!D77)</f>
        <v/>
      </c>
      <c r="C74" s="55" t="str">
        <f>IF(Eingabeblatt!E77="","",Eingabeblatt!E77)</f>
        <v/>
      </c>
      <c r="D74" s="55" t="str">
        <f>IF(Eingabeblatt!B77="","",Eingabeblatt!B77)</f>
        <v/>
      </c>
      <c r="E74" s="50" t="e">
        <f>Eingabeblatt!R77</f>
        <v>#DIV/0!</v>
      </c>
    </row>
    <row r="75" spans="1:5" s="38" customFormat="1" ht="15" customHeight="1">
      <c r="A75" s="57" t="str">
        <f>IF(Eingabeblatt!C78="","",Eingabeblatt!C78)</f>
        <v/>
      </c>
      <c r="B75" s="57" t="str">
        <f>IF(Eingabeblatt!D78="","",Eingabeblatt!D78)</f>
        <v/>
      </c>
      <c r="C75" s="55" t="str">
        <f>IF(Eingabeblatt!E78="","",Eingabeblatt!E78)</f>
        <v/>
      </c>
      <c r="D75" s="55" t="str">
        <f>IF(Eingabeblatt!B78="","",Eingabeblatt!B78)</f>
        <v/>
      </c>
      <c r="E75" s="50" t="e">
        <f>Eingabeblatt!R78</f>
        <v>#DIV/0!</v>
      </c>
    </row>
    <row r="76" spans="1:5" s="38" customFormat="1" ht="15" customHeight="1">
      <c r="A76" s="57" t="str">
        <f>IF(Eingabeblatt!C79="","",Eingabeblatt!C79)</f>
        <v/>
      </c>
      <c r="B76" s="57" t="str">
        <f>IF(Eingabeblatt!D79="","",Eingabeblatt!D79)</f>
        <v/>
      </c>
      <c r="C76" s="55" t="str">
        <f>IF(Eingabeblatt!E79="","",Eingabeblatt!E79)</f>
        <v/>
      </c>
      <c r="D76" s="55" t="str">
        <f>IF(Eingabeblatt!B79="","",Eingabeblatt!B79)</f>
        <v/>
      </c>
      <c r="E76" s="50" t="e">
        <f>Eingabeblatt!R79</f>
        <v>#DIV/0!</v>
      </c>
    </row>
    <row r="77" spans="1:5" s="38" customFormat="1" ht="15" customHeight="1">
      <c r="A77" s="57" t="str">
        <f>IF(Eingabeblatt!C80="","",Eingabeblatt!C80)</f>
        <v/>
      </c>
      <c r="B77" s="57" t="str">
        <f>IF(Eingabeblatt!D80="","",Eingabeblatt!D80)</f>
        <v/>
      </c>
      <c r="C77" s="55" t="str">
        <f>IF(Eingabeblatt!E80="","",Eingabeblatt!E80)</f>
        <v/>
      </c>
      <c r="D77" s="55" t="str">
        <f>IF(Eingabeblatt!B80="","",Eingabeblatt!B80)</f>
        <v/>
      </c>
      <c r="E77" s="50" t="e">
        <f>Eingabeblatt!R80</f>
        <v>#DIV/0!</v>
      </c>
    </row>
    <row r="78" spans="1:5" s="38" customFormat="1" ht="15" customHeight="1">
      <c r="A78" s="57" t="str">
        <f>IF(Eingabeblatt!C81="","",Eingabeblatt!C81)</f>
        <v/>
      </c>
      <c r="B78" s="57" t="str">
        <f>IF(Eingabeblatt!D81="","",Eingabeblatt!D81)</f>
        <v/>
      </c>
      <c r="C78" s="55" t="str">
        <f>IF(Eingabeblatt!E81="","",Eingabeblatt!E81)</f>
        <v/>
      </c>
      <c r="D78" s="55" t="str">
        <f>IF(Eingabeblatt!B81="","",Eingabeblatt!B81)</f>
        <v/>
      </c>
      <c r="E78" s="50" t="e">
        <f>Eingabeblatt!R81</f>
        <v>#DIV/0!</v>
      </c>
    </row>
    <row r="79" spans="1:5" s="38" customFormat="1" ht="15" customHeight="1">
      <c r="A79" s="57" t="str">
        <f>IF(Eingabeblatt!C82="","",Eingabeblatt!C82)</f>
        <v/>
      </c>
      <c r="B79" s="57" t="str">
        <f>IF(Eingabeblatt!D82="","",Eingabeblatt!D82)</f>
        <v/>
      </c>
      <c r="C79" s="55" t="str">
        <f>IF(Eingabeblatt!E82="","",Eingabeblatt!E82)</f>
        <v/>
      </c>
      <c r="D79" s="55" t="str">
        <f>IF(Eingabeblatt!B82="","",Eingabeblatt!B82)</f>
        <v/>
      </c>
      <c r="E79" s="50" t="e">
        <f>Eingabeblatt!R82</f>
        <v>#DIV/0!</v>
      </c>
    </row>
    <row r="80" spans="1:5" s="38" customFormat="1" ht="15" customHeight="1">
      <c r="A80" s="57" t="str">
        <f>IF(Eingabeblatt!C83="","",Eingabeblatt!C83)</f>
        <v/>
      </c>
      <c r="B80" s="57" t="str">
        <f>IF(Eingabeblatt!D83="","",Eingabeblatt!D83)</f>
        <v/>
      </c>
      <c r="C80" s="55" t="str">
        <f>IF(Eingabeblatt!E83="","",Eingabeblatt!E83)</f>
        <v/>
      </c>
      <c r="D80" s="55" t="str">
        <f>IF(Eingabeblatt!B83="","",Eingabeblatt!B83)</f>
        <v/>
      </c>
      <c r="E80" s="50" t="e">
        <f>Eingabeblatt!R83</f>
        <v>#DIV/0!</v>
      </c>
    </row>
    <row r="81" spans="1:5" s="38" customFormat="1" ht="15" customHeight="1">
      <c r="A81" s="57" t="str">
        <f>IF(Eingabeblatt!C84="","",Eingabeblatt!C84)</f>
        <v/>
      </c>
      <c r="B81" s="57" t="str">
        <f>IF(Eingabeblatt!D84="","",Eingabeblatt!D84)</f>
        <v/>
      </c>
      <c r="C81" s="55" t="str">
        <f>IF(Eingabeblatt!E84="","",Eingabeblatt!E84)</f>
        <v/>
      </c>
      <c r="D81" s="55" t="str">
        <f>IF(Eingabeblatt!B84="","",Eingabeblatt!B84)</f>
        <v/>
      </c>
      <c r="E81" s="50" t="e">
        <f>Eingabeblatt!R84</f>
        <v>#DIV/0!</v>
      </c>
    </row>
    <row r="82" spans="1:5" s="38" customFormat="1" ht="15" customHeight="1">
      <c r="A82" s="57" t="str">
        <f>IF(Eingabeblatt!C85="","",Eingabeblatt!C85)</f>
        <v/>
      </c>
      <c r="B82" s="57" t="str">
        <f>IF(Eingabeblatt!D85="","",Eingabeblatt!D85)</f>
        <v/>
      </c>
      <c r="C82" s="55" t="str">
        <f>IF(Eingabeblatt!E85="","",Eingabeblatt!E85)</f>
        <v/>
      </c>
      <c r="D82" s="55" t="str">
        <f>IF(Eingabeblatt!B85="","",Eingabeblatt!B85)</f>
        <v/>
      </c>
      <c r="E82" s="50" t="e">
        <f>Eingabeblatt!R85</f>
        <v>#DIV/0!</v>
      </c>
    </row>
    <row r="83" spans="1:5" s="38" customFormat="1" ht="15" customHeight="1">
      <c r="A83" s="57" t="str">
        <f>IF(Eingabeblatt!C86="","",Eingabeblatt!C86)</f>
        <v/>
      </c>
      <c r="B83" s="57" t="str">
        <f>IF(Eingabeblatt!D86="","",Eingabeblatt!D86)</f>
        <v/>
      </c>
      <c r="C83" s="55" t="str">
        <f>IF(Eingabeblatt!E86="","",Eingabeblatt!E86)</f>
        <v/>
      </c>
      <c r="D83" s="55" t="str">
        <f>IF(Eingabeblatt!B86="","",Eingabeblatt!B86)</f>
        <v/>
      </c>
      <c r="E83" s="50" t="e">
        <f>Eingabeblatt!R86</f>
        <v>#DIV/0!</v>
      </c>
    </row>
    <row r="84" spans="1:5" s="38" customFormat="1" ht="15" customHeight="1">
      <c r="A84" s="57" t="str">
        <f>IF(Eingabeblatt!C87="","",Eingabeblatt!C87)</f>
        <v/>
      </c>
      <c r="B84" s="57" t="str">
        <f>IF(Eingabeblatt!D87="","",Eingabeblatt!D87)</f>
        <v/>
      </c>
      <c r="C84" s="55" t="str">
        <f>IF(Eingabeblatt!E87="","",Eingabeblatt!E87)</f>
        <v/>
      </c>
      <c r="D84" s="55" t="str">
        <f>IF(Eingabeblatt!B87="","",Eingabeblatt!B87)</f>
        <v/>
      </c>
      <c r="E84" s="50" t="e">
        <f>Eingabeblatt!R87</f>
        <v>#DIV/0!</v>
      </c>
    </row>
    <row r="85" spans="1:5" s="38" customFormat="1" ht="15" customHeight="1">
      <c r="A85" s="57" t="str">
        <f>IF(Eingabeblatt!C88="","",Eingabeblatt!C88)</f>
        <v/>
      </c>
      <c r="B85" s="57" t="str">
        <f>IF(Eingabeblatt!D88="","",Eingabeblatt!D88)</f>
        <v/>
      </c>
      <c r="C85" s="55" t="str">
        <f>IF(Eingabeblatt!E88="","",Eingabeblatt!E88)</f>
        <v/>
      </c>
      <c r="D85" s="55" t="str">
        <f>IF(Eingabeblatt!B88="","",Eingabeblatt!B88)</f>
        <v/>
      </c>
      <c r="E85" s="50" t="e">
        <f>Eingabeblatt!R88</f>
        <v>#DIV/0!</v>
      </c>
    </row>
    <row r="86" spans="1:5" s="38" customFormat="1" ht="15" customHeight="1">
      <c r="A86" s="57" t="str">
        <f>IF(Eingabeblatt!C89="","",Eingabeblatt!C89)</f>
        <v/>
      </c>
      <c r="B86" s="57" t="str">
        <f>IF(Eingabeblatt!D89="","",Eingabeblatt!D89)</f>
        <v/>
      </c>
      <c r="C86" s="55" t="str">
        <f>IF(Eingabeblatt!E89="","",Eingabeblatt!E89)</f>
        <v/>
      </c>
      <c r="D86" s="55" t="str">
        <f>IF(Eingabeblatt!B89="","",Eingabeblatt!B89)</f>
        <v/>
      </c>
      <c r="E86" s="50" t="e">
        <f>Eingabeblatt!R89</f>
        <v>#DIV/0!</v>
      </c>
    </row>
    <row r="87" spans="1:5" s="38" customFormat="1" ht="15" customHeight="1">
      <c r="A87" s="57" t="str">
        <f>IF(Eingabeblatt!C90="","",Eingabeblatt!C90)</f>
        <v/>
      </c>
      <c r="B87" s="57" t="str">
        <f>IF(Eingabeblatt!D90="","",Eingabeblatt!D90)</f>
        <v/>
      </c>
      <c r="C87" s="55" t="str">
        <f>IF(Eingabeblatt!E90="","",Eingabeblatt!E90)</f>
        <v/>
      </c>
      <c r="D87" s="55" t="str">
        <f>IF(Eingabeblatt!B90="","",Eingabeblatt!B90)</f>
        <v/>
      </c>
      <c r="E87" s="50" t="e">
        <f>Eingabeblatt!R90</f>
        <v>#DIV/0!</v>
      </c>
    </row>
    <row r="88" spans="1:5" s="38" customFormat="1" ht="15" customHeight="1">
      <c r="A88" s="57" t="str">
        <f>IF(Eingabeblatt!C91="","",Eingabeblatt!C91)</f>
        <v/>
      </c>
      <c r="B88" s="57" t="str">
        <f>IF(Eingabeblatt!D91="","",Eingabeblatt!D91)</f>
        <v/>
      </c>
      <c r="C88" s="55" t="str">
        <f>IF(Eingabeblatt!E91="","",Eingabeblatt!E91)</f>
        <v/>
      </c>
      <c r="D88" s="55" t="str">
        <f>IF(Eingabeblatt!B91="","",Eingabeblatt!B91)</f>
        <v/>
      </c>
      <c r="E88" s="50" t="e">
        <f>Eingabeblatt!R91</f>
        <v>#DIV/0!</v>
      </c>
    </row>
    <row r="89" spans="1:5" s="38" customFormat="1" ht="15" customHeight="1">
      <c r="A89" s="57" t="str">
        <f>IF(Eingabeblatt!C92="","",Eingabeblatt!C92)</f>
        <v/>
      </c>
      <c r="B89" s="57" t="str">
        <f>IF(Eingabeblatt!D92="","",Eingabeblatt!D92)</f>
        <v/>
      </c>
      <c r="C89" s="55" t="str">
        <f>IF(Eingabeblatt!E92="","",Eingabeblatt!E92)</f>
        <v/>
      </c>
      <c r="D89" s="55" t="str">
        <f>IF(Eingabeblatt!B92="","",Eingabeblatt!B92)</f>
        <v/>
      </c>
      <c r="E89" s="50" t="e">
        <f>Eingabeblatt!R92</f>
        <v>#DIV/0!</v>
      </c>
    </row>
    <row r="90" spans="1:5" s="38" customFormat="1" ht="15" customHeight="1">
      <c r="A90" s="57" t="str">
        <f>IF(Eingabeblatt!C93="","",Eingabeblatt!C93)</f>
        <v/>
      </c>
      <c r="B90" s="57" t="str">
        <f>IF(Eingabeblatt!D93="","",Eingabeblatt!D93)</f>
        <v/>
      </c>
      <c r="C90" s="55" t="str">
        <f>IF(Eingabeblatt!E93="","",Eingabeblatt!E93)</f>
        <v/>
      </c>
      <c r="D90" s="55" t="str">
        <f>IF(Eingabeblatt!B93="","",Eingabeblatt!B93)</f>
        <v/>
      </c>
      <c r="E90" s="50" t="e">
        <f>Eingabeblatt!R93</f>
        <v>#DIV/0!</v>
      </c>
    </row>
    <row r="91" spans="1:5" s="38" customFormat="1" ht="15" customHeight="1">
      <c r="A91" s="57" t="str">
        <f>IF(Eingabeblatt!C94="","",Eingabeblatt!C94)</f>
        <v/>
      </c>
      <c r="B91" s="57" t="str">
        <f>IF(Eingabeblatt!D94="","",Eingabeblatt!D94)</f>
        <v/>
      </c>
      <c r="C91" s="55" t="str">
        <f>IF(Eingabeblatt!E94="","",Eingabeblatt!E94)</f>
        <v/>
      </c>
      <c r="D91" s="55" t="str">
        <f>IF(Eingabeblatt!B94="","",Eingabeblatt!B94)</f>
        <v/>
      </c>
      <c r="E91" s="50" t="e">
        <f>Eingabeblatt!R94</f>
        <v>#DIV/0!</v>
      </c>
    </row>
    <row r="92" spans="1:5" s="38" customFormat="1" ht="15" customHeight="1">
      <c r="A92" s="57" t="str">
        <f>IF(Eingabeblatt!C95="","",Eingabeblatt!C95)</f>
        <v/>
      </c>
      <c r="B92" s="57" t="str">
        <f>IF(Eingabeblatt!D95="","",Eingabeblatt!D95)</f>
        <v/>
      </c>
      <c r="C92" s="55" t="str">
        <f>IF(Eingabeblatt!E95="","",Eingabeblatt!E95)</f>
        <v/>
      </c>
      <c r="D92" s="55" t="str">
        <f>IF(Eingabeblatt!B95="","",Eingabeblatt!B95)</f>
        <v/>
      </c>
      <c r="E92" s="50" t="e">
        <f>Eingabeblatt!R95</f>
        <v>#DIV/0!</v>
      </c>
    </row>
    <row r="93" spans="1:5" s="38" customFormat="1" ht="15" customHeight="1">
      <c r="A93" s="57" t="str">
        <f>IF(Eingabeblatt!C96="","",Eingabeblatt!C96)</f>
        <v/>
      </c>
      <c r="B93" s="57" t="str">
        <f>IF(Eingabeblatt!D96="","",Eingabeblatt!D96)</f>
        <v/>
      </c>
      <c r="C93" s="55" t="str">
        <f>IF(Eingabeblatt!E96="","",Eingabeblatt!E96)</f>
        <v/>
      </c>
      <c r="D93" s="55" t="str">
        <f>IF(Eingabeblatt!B96="","",Eingabeblatt!B96)</f>
        <v/>
      </c>
      <c r="E93" s="50" t="e">
        <f>Eingabeblatt!R96</f>
        <v>#DIV/0!</v>
      </c>
    </row>
    <row r="94" spans="1:5" s="38" customFormat="1" ht="15" customHeight="1">
      <c r="A94" s="57" t="str">
        <f>IF(Eingabeblatt!C97="","",Eingabeblatt!C97)</f>
        <v/>
      </c>
      <c r="B94" s="57" t="str">
        <f>IF(Eingabeblatt!D97="","",Eingabeblatt!D97)</f>
        <v/>
      </c>
      <c r="C94" s="55" t="str">
        <f>IF(Eingabeblatt!E97="","",Eingabeblatt!E97)</f>
        <v/>
      </c>
      <c r="D94" s="55" t="str">
        <f>IF(Eingabeblatt!B97="","",Eingabeblatt!B97)</f>
        <v/>
      </c>
      <c r="E94" s="50" t="e">
        <f>Eingabeblatt!R97</f>
        <v>#DIV/0!</v>
      </c>
    </row>
    <row r="95" spans="1:5" s="38" customFormat="1" ht="15" customHeight="1">
      <c r="A95" s="57" t="str">
        <f>IF(Eingabeblatt!C98="","",Eingabeblatt!C98)</f>
        <v/>
      </c>
      <c r="B95" s="57" t="str">
        <f>IF(Eingabeblatt!D98="","",Eingabeblatt!D98)</f>
        <v/>
      </c>
      <c r="C95" s="55" t="str">
        <f>IF(Eingabeblatt!E98="","",Eingabeblatt!E98)</f>
        <v/>
      </c>
      <c r="D95" s="55" t="str">
        <f>IF(Eingabeblatt!B98="","",Eingabeblatt!B98)</f>
        <v/>
      </c>
      <c r="E95" s="50" t="e">
        <f>Eingabeblatt!R98</f>
        <v>#DIV/0!</v>
      </c>
    </row>
    <row r="96" spans="1:5" s="38" customFormat="1" ht="15" customHeight="1">
      <c r="A96" s="57" t="str">
        <f>IF(Eingabeblatt!C99="","",Eingabeblatt!C99)</f>
        <v/>
      </c>
      <c r="B96" s="57" t="str">
        <f>IF(Eingabeblatt!D99="","",Eingabeblatt!D99)</f>
        <v/>
      </c>
      <c r="C96" s="55" t="str">
        <f>IF(Eingabeblatt!E99="","",Eingabeblatt!E99)</f>
        <v/>
      </c>
      <c r="D96" s="55" t="str">
        <f>IF(Eingabeblatt!B99="","",Eingabeblatt!B99)</f>
        <v/>
      </c>
      <c r="E96" s="50" t="e">
        <f>Eingabeblatt!R99</f>
        <v>#DIV/0!</v>
      </c>
    </row>
    <row r="97" spans="1:5" s="38" customFormat="1" ht="15" customHeight="1">
      <c r="A97" s="57" t="str">
        <f>IF(Eingabeblatt!C100="","",Eingabeblatt!C100)</f>
        <v/>
      </c>
      <c r="B97" s="57" t="str">
        <f>IF(Eingabeblatt!D100="","",Eingabeblatt!D100)</f>
        <v/>
      </c>
      <c r="C97" s="55" t="str">
        <f>IF(Eingabeblatt!E100="","",Eingabeblatt!E100)</f>
        <v/>
      </c>
      <c r="D97" s="55" t="str">
        <f>IF(Eingabeblatt!B100="","",Eingabeblatt!B100)</f>
        <v/>
      </c>
      <c r="E97" s="50" t="e">
        <f>Eingabeblatt!R100</f>
        <v>#DIV/0!</v>
      </c>
    </row>
    <row r="98" spans="1:5" s="38" customFormat="1" ht="15" customHeight="1">
      <c r="A98" s="57" t="str">
        <f>IF(Eingabeblatt!C101="","",Eingabeblatt!C101)</f>
        <v/>
      </c>
      <c r="B98" s="57" t="str">
        <f>IF(Eingabeblatt!D101="","",Eingabeblatt!D101)</f>
        <v/>
      </c>
      <c r="C98" s="55" t="str">
        <f>IF(Eingabeblatt!E101="","",Eingabeblatt!E101)</f>
        <v/>
      </c>
      <c r="D98" s="55" t="str">
        <f>IF(Eingabeblatt!B101="","",Eingabeblatt!B101)</f>
        <v/>
      </c>
      <c r="E98" s="50" t="e">
        <f>Eingabeblatt!R101</f>
        <v>#DIV/0!</v>
      </c>
    </row>
    <row r="99" spans="1:5" s="38" customFormat="1" ht="15" customHeight="1">
      <c r="A99" s="57" t="str">
        <f>IF(Eingabeblatt!C102="","",Eingabeblatt!C102)</f>
        <v/>
      </c>
      <c r="B99" s="57" t="str">
        <f>IF(Eingabeblatt!D102="","",Eingabeblatt!D102)</f>
        <v/>
      </c>
      <c r="C99" s="55" t="str">
        <f>IF(Eingabeblatt!E102="","",Eingabeblatt!E102)</f>
        <v/>
      </c>
      <c r="D99" s="55" t="str">
        <f>IF(Eingabeblatt!B102="","",Eingabeblatt!B102)</f>
        <v/>
      </c>
      <c r="E99" s="50" t="e">
        <f>Eingabeblatt!R102</f>
        <v>#DIV/0!</v>
      </c>
    </row>
    <row r="100" spans="1:5" s="38" customFormat="1" ht="15" customHeight="1">
      <c r="A100" s="57" t="str">
        <f>IF(Eingabeblatt!C103="","",Eingabeblatt!C103)</f>
        <v/>
      </c>
      <c r="B100" s="57" t="str">
        <f>IF(Eingabeblatt!D103="","",Eingabeblatt!D103)</f>
        <v/>
      </c>
      <c r="C100" s="55" t="str">
        <f>IF(Eingabeblatt!E103="","",Eingabeblatt!E103)</f>
        <v/>
      </c>
      <c r="D100" s="55" t="str">
        <f>IF(Eingabeblatt!B103="","",Eingabeblatt!B103)</f>
        <v/>
      </c>
      <c r="E100" s="50" t="e">
        <f>Eingabeblatt!R103</f>
        <v>#DIV/0!</v>
      </c>
    </row>
    <row r="101" spans="1:5" s="38" customFormat="1" ht="15" customHeight="1">
      <c r="A101" s="57" t="str">
        <f>IF(Eingabeblatt!C104="","",Eingabeblatt!C104)</f>
        <v/>
      </c>
      <c r="B101" s="57" t="str">
        <f>IF(Eingabeblatt!D104="","",Eingabeblatt!D104)</f>
        <v/>
      </c>
      <c r="C101" s="55" t="str">
        <f>IF(Eingabeblatt!E104="","",Eingabeblatt!E104)</f>
        <v/>
      </c>
      <c r="D101" s="55" t="str">
        <f>IF(Eingabeblatt!B104="","",Eingabeblatt!B104)</f>
        <v/>
      </c>
      <c r="E101" s="50" t="e">
        <f>Eingabeblatt!R104</f>
        <v>#DIV/0!</v>
      </c>
    </row>
    <row r="102" spans="1:5" s="38" customFormat="1" ht="15" customHeight="1">
      <c r="A102" s="57" t="str">
        <f>IF(Eingabeblatt!C105="","",Eingabeblatt!C105)</f>
        <v/>
      </c>
      <c r="B102" s="57" t="str">
        <f>IF(Eingabeblatt!D105="","",Eingabeblatt!D105)</f>
        <v/>
      </c>
      <c r="C102" s="55" t="str">
        <f>IF(Eingabeblatt!E105="","",Eingabeblatt!E105)</f>
        <v/>
      </c>
      <c r="D102" s="55" t="str">
        <f>IF(Eingabeblatt!B105="","",Eingabeblatt!B105)</f>
        <v/>
      </c>
      <c r="E102" s="50" t="e">
        <f>Eingabeblatt!R105</f>
        <v>#DIV/0!</v>
      </c>
    </row>
    <row r="103" spans="1:5" s="38" customFormat="1" ht="15" customHeight="1">
      <c r="A103" s="57" t="str">
        <f>IF(Eingabeblatt!C106="","",Eingabeblatt!C106)</f>
        <v/>
      </c>
      <c r="B103" s="57" t="str">
        <f>IF(Eingabeblatt!D106="","",Eingabeblatt!D106)</f>
        <v/>
      </c>
      <c r="C103" s="55" t="str">
        <f>IF(Eingabeblatt!E106="","",Eingabeblatt!E106)</f>
        <v/>
      </c>
      <c r="D103" s="55" t="str">
        <f>IF(Eingabeblatt!B106="","",Eingabeblatt!B106)</f>
        <v/>
      </c>
      <c r="E103" s="50" t="e">
        <f>Eingabeblatt!R106</f>
        <v>#DIV/0!</v>
      </c>
    </row>
    <row r="104" spans="1:5" s="38" customFormat="1" ht="15" customHeight="1">
      <c r="A104" s="57" t="str">
        <f>IF(Eingabeblatt!C107="","",Eingabeblatt!C107)</f>
        <v/>
      </c>
      <c r="B104" s="57" t="str">
        <f>IF(Eingabeblatt!D107="","",Eingabeblatt!D107)</f>
        <v/>
      </c>
      <c r="C104" s="55" t="str">
        <f>IF(Eingabeblatt!E107="","",Eingabeblatt!E107)</f>
        <v/>
      </c>
      <c r="D104" s="55" t="str">
        <f>IF(Eingabeblatt!B107="","",Eingabeblatt!B107)</f>
        <v/>
      </c>
      <c r="E104" s="50" t="e">
        <f>Eingabeblatt!R107</f>
        <v>#DIV/0!</v>
      </c>
    </row>
    <row r="105" spans="1:5" s="38" customFormat="1" ht="15" customHeight="1">
      <c r="A105" s="57" t="str">
        <f>IF(Eingabeblatt!C108="","",Eingabeblatt!C108)</f>
        <v/>
      </c>
      <c r="B105" s="57" t="str">
        <f>IF(Eingabeblatt!D108="","",Eingabeblatt!D108)</f>
        <v/>
      </c>
      <c r="C105" s="55" t="str">
        <f>IF(Eingabeblatt!E108="","",Eingabeblatt!E108)</f>
        <v/>
      </c>
      <c r="D105" s="55" t="str">
        <f>IF(Eingabeblatt!B108="","",Eingabeblatt!B108)</f>
        <v/>
      </c>
      <c r="E105" s="50" t="e">
        <f>Eingabeblatt!R108</f>
        <v>#DIV/0!</v>
      </c>
    </row>
    <row r="106" spans="1:5" s="38" customFormat="1" ht="15" customHeight="1">
      <c r="A106" s="57" t="str">
        <f>IF(Eingabeblatt!C109="","",Eingabeblatt!C109)</f>
        <v/>
      </c>
      <c r="B106" s="57" t="str">
        <f>IF(Eingabeblatt!D109="","",Eingabeblatt!D109)</f>
        <v/>
      </c>
      <c r="C106" s="55" t="str">
        <f>IF(Eingabeblatt!E109="","",Eingabeblatt!E109)</f>
        <v/>
      </c>
      <c r="D106" s="55" t="str">
        <f>IF(Eingabeblatt!B109="","",Eingabeblatt!B109)</f>
        <v/>
      </c>
      <c r="E106" s="50" t="e">
        <f>Eingabeblatt!R109</f>
        <v>#DIV/0!</v>
      </c>
    </row>
    <row r="107" spans="1:5" s="38" customFormat="1" ht="15" customHeight="1">
      <c r="A107" s="57" t="str">
        <f>IF(Eingabeblatt!C110="","",Eingabeblatt!C110)</f>
        <v/>
      </c>
      <c r="B107" s="57" t="str">
        <f>IF(Eingabeblatt!D110="","",Eingabeblatt!D110)</f>
        <v/>
      </c>
      <c r="C107" s="55" t="str">
        <f>IF(Eingabeblatt!E110="","",Eingabeblatt!E110)</f>
        <v/>
      </c>
      <c r="D107" s="55" t="str">
        <f>IF(Eingabeblatt!B110="","",Eingabeblatt!B110)</f>
        <v/>
      </c>
      <c r="E107" s="50" t="e">
        <f>Eingabeblatt!R110</f>
        <v>#DIV/0!</v>
      </c>
    </row>
    <row r="108" spans="1:5" s="38" customFormat="1" ht="15" customHeight="1">
      <c r="A108" s="57" t="str">
        <f>IF(Eingabeblatt!C111="","",Eingabeblatt!C111)</f>
        <v/>
      </c>
      <c r="B108" s="57" t="str">
        <f>IF(Eingabeblatt!D111="","",Eingabeblatt!D111)</f>
        <v/>
      </c>
      <c r="C108" s="55" t="str">
        <f>IF(Eingabeblatt!E111="","",Eingabeblatt!E111)</f>
        <v/>
      </c>
      <c r="D108" s="55" t="str">
        <f>IF(Eingabeblatt!B111="","",Eingabeblatt!B111)</f>
        <v/>
      </c>
      <c r="E108" s="50" t="e">
        <f>Eingabeblatt!R111</f>
        <v>#DIV/0!</v>
      </c>
    </row>
    <row r="109" spans="1:5" s="38" customFormat="1" ht="15" customHeight="1">
      <c r="A109" s="57" t="str">
        <f>IF(Eingabeblatt!C112="","",Eingabeblatt!C112)</f>
        <v/>
      </c>
      <c r="B109" s="57" t="str">
        <f>IF(Eingabeblatt!D112="","",Eingabeblatt!D112)</f>
        <v/>
      </c>
      <c r="C109" s="55" t="str">
        <f>IF(Eingabeblatt!E112="","",Eingabeblatt!E112)</f>
        <v/>
      </c>
      <c r="D109" s="55" t="str">
        <f>IF(Eingabeblatt!B112="","",Eingabeblatt!B112)</f>
        <v/>
      </c>
      <c r="E109" s="50" t="e">
        <f>Eingabeblatt!R112</f>
        <v>#DIV/0!</v>
      </c>
    </row>
    <row r="110" spans="1:5" s="38" customFormat="1" ht="15" customHeight="1">
      <c r="A110" s="57" t="str">
        <f>IF(Eingabeblatt!C113="","",Eingabeblatt!C113)</f>
        <v/>
      </c>
      <c r="B110" s="57" t="str">
        <f>IF(Eingabeblatt!D113="","",Eingabeblatt!D113)</f>
        <v/>
      </c>
      <c r="C110" s="55" t="str">
        <f>IF(Eingabeblatt!E113="","",Eingabeblatt!E113)</f>
        <v/>
      </c>
      <c r="D110" s="55" t="str">
        <f>IF(Eingabeblatt!B113="","",Eingabeblatt!B113)</f>
        <v/>
      </c>
      <c r="E110" s="50" t="e">
        <f>Eingabeblatt!R113</f>
        <v>#DIV/0!</v>
      </c>
    </row>
    <row r="111" spans="1:5" s="38" customFormat="1" ht="15" customHeight="1">
      <c r="A111" s="57" t="str">
        <f>IF(Eingabeblatt!C114="","",Eingabeblatt!C114)</f>
        <v/>
      </c>
      <c r="B111" s="57" t="str">
        <f>IF(Eingabeblatt!D114="","",Eingabeblatt!D114)</f>
        <v/>
      </c>
      <c r="C111" s="55" t="str">
        <f>IF(Eingabeblatt!E114="","",Eingabeblatt!E114)</f>
        <v/>
      </c>
      <c r="D111" s="55" t="str">
        <f>IF(Eingabeblatt!B114="","",Eingabeblatt!B114)</f>
        <v/>
      </c>
      <c r="E111" s="50" t="e">
        <f>Eingabeblatt!R114</f>
        <v>#DIV/0!</v>
      </c>
    </row>
    <row r="112" spans="1:5" s="38" customFormat="1" ht="15" customHeight="1">
      <c r="A112" s="57" t="str">
        <f>IF(Eingabeblatt!C115="","",Eingabeblatt!C115)</f>
        <v/>
      </c>
      <c r="B112" s="57" t="str">
        <f>IF(Eingabeblatt!D115="","",Eingabeblatt!D115)</f>
        <v/>
      </c>
      <c r="C112" s="55" t="str">
        <f>IF(Eingabeblatt!E115="","",Eingabeblatt!E115)</f>
        <v/>
      </c>
      <c r="D112" s="55" t="str">
        <f>IF(Eingabeblatt!B115="","",Eingabeblatt!B115)</f>
        <v/>
      </c>
      <c r="E112" s="50" t="e">
        <f>Eingabeblatt!R115</f>
        <v>#DIV/0!</v>
      </c>
    </row>
    <row r="113" spans="1:5" s="38" customFormat="1" ht="15" customHeight="1">
      <c r="A113" s="57" t="str">
        <f>IF(Eingabeblatt!C116="","",Eingabeblatt!C116)</f>
        <v/>
      </c>
      <c r="B113" s="57" t="str">
        <f>IF(Eingabeblatt!D116="","",Eingabeblatt!D116)</f>
        <v/>
      </c>
      <c r="C113" s="55" t="str">
        <f>IF(Eingabeblatt!E116="","",Eingabeblatt!E116)</f>
        <v/>
      </c>
      <c r="D113" s="55" t="str">
        <f>IF(Eingabeblatt!B116="","",Eingabeblatt!B116)</f>
        <v/>
      </c>
      <c r="E113" s="50" t="e">
        <f>Eingabeblatt!R116</f>
        <v>#DIV/0!</v>
      </c>
    </row>
    <row r="114" spans="1:5" s="38" customFormat="1" ht="15" customHeight="1">
      <c r="A114" s="57" t="str">
        <f>IF(Eingabeblatt!C117="","",Eingabeblatt!C117)</f>
        <v/>
      </c>
      <c r="B114" s="57" t="str">
        <f>IF(Eingabeblatt!D117="","",Eingabeblatt!D117)</f>
        <v/>
      </c>
      <c r="C114" s="55" t="str">
        <f>IF(Eingabeblatt!E117="","",Eingabeblatt!E117)</f>
        <v/>
      </c>
      <c r="D114" s="55" t="str">
        <f>IF(Eingabeblatt!B117="","",Eingabeblatt!B117)</f>
        <v/>
      </c>
      <c r="E114" s="50" t="e">
        <f>Eingabeblatt!R117</f>
        <v>#DIV/0!</v>
      </c>
    </row>
    <row r="115" spans="1:5" s="38" customFormat="1" ht="15" customHeight="1">
      <c r="A115" s="57" t="str">
        <f>IF(Eingabeblatt!C118="","",Eingabeblatt!C118)</f>
        <v/>
      </c>
      <c r="B115" s="57" t="str">
        <f>IF(Eingabeblatt!D118="","",Eingabeblatt!D118)</f>
        <v/>
      </c>
      <c r="C115" s="55" t="str">
        <f>IF(Eingabeblatt!E118="","",Eingabeblatt!E118)</f>
        <v/>
      </c>
      <c r="D115" s="55" t="str">
        <f>IF(Eingabeblatt!B118="","",Eingabeblatt!B118)</f>
        <v/>
      </c>
      <c r="E115" s="50" t="e">
        <f>Eingabeblatt!R118</f>
        <v>#DIV/0!</v>
      </c>
    </row>
    <row r="116" spans="1:5" s="38" customFormat="1" ht="15" customHeight="1">
      <c r="A116" s="57" t="str">
        <f>IF(Eingabeblatt!C119="","",Eingabeblatt!C119)</f>
        <v/>
      </c>
      <c r="B116" s="57" t="str">
        <f>IF(Eingabeblatt!D119="","",Eingabeblatt!D119)</f>
        <v/>
      </c>
      <c r="C116" s="55" t="str">
        <f>IF(Eingabeblatt!E119="","",Eingabeblatt!E119)</f>
        <v/>
      </c>
      <c r="D116" s="55" t="str">
        <f>IF(Eingabeblatt!B119="","",Eingabeblatt!B119)</f>
        <v/>
      </c>
      <c r="E116" s="50" t="e">
        <f>Eingabeblatt!R119</f>
        <v>#DIV/0!</v>
      </c>
    </row>
    <row r="117" spans="1:5" s="38" customFormat="1" ht="15" customHeight="1">
      <c r="A117" s="57" t="str">
        <f>IF(Eingabeblatt!C120="","",Eingabeblatt!C120)</f>
        <v/>
      </c>
      <c r="B117" s="57" t="str">
        <f>IF(Eingabeblatt!D120="","",Eingabeblatt!D120)</f>
        <v/>
      </c>
      <c r="C117" s="55" t="str">
        <f>IF(Eingabeblatt!E120="","",Eingabeblatt!E120)</f>
        <v/>
      </c>
      <c r="D117" s="55" t="str">
        <f>IF(Eingabeblatt!B120="","",Eingabeblatt!B120)</f>
        <v/>
      </c>
      <c r="E117" s="50" t="e">
        <f>Eingabeblatt!R120</f>
        <v>#DIV/0!</v>
      </c>
    </row>
    <row r="118" spans="1:5" s="38" customFormat="1" ht="15" customHeight="1">
      <c r="A118" s="57" t="str">
        <f>IF(Eingabeblatt!C121="","",Eingabeblatt!C121)</f>
        <v/>
      </c>
      <c r="B118" s="57" t="str">
        <f>IF(Eingabeblatt!D121="","",Eingabeblatt!D121)</f>
        <v/>
      </c>
      <c r="C118" s="55" t="str">
        <f>IF(Eingabeblatt!E121="","",Eingabeblatt!E121)</f>
        <v/>
      </c>
      <c r="D118" s="55" t="str">
        <f>IF(Eingabeblatt!B121="","",Eingabeblatt!B121)</f>
        <v/>
      </c>
      <c r="E118" s="50" t="e">
        <f>Eingabeblatt!R121</f>
        <v>#DIV/0!</v>
      </c>
    </row>
    <row r="119" spans="1:5" s="38" customFormat="1" ht="15" customHeight="1">
      <c r="A119" s="57" t="str">
        <f>IF(Eingabeblatt!C122="","",Eingabeblatt!C122)</f>
        <v/>
      </c>
      <c r="B119" s="57" t="str">
        <f>IF(Eingabeblatt!D122="","",Eingabeblatt!D122)</f>
        <v/>
      </c>
      <c r="C119" s="55" t="str">
        <f>IF(Eingabeblatt!E122="","",Eingabeblatt!E122)</f>
        <v/>
      </c>
      <c r="D119" s="55" t="str">
        <f>IF(Eingabeblatt!B122="","",Eingabeblatt!B122)</f>
        <v/>
      </c>
      <c r="E119" s="50" t="e">
        <f>Eingabeblatt!R122</f>
        <v>#DIV/0!</v>
      </c>
    </row>
    <row r="120" spans="1:5" s="38" customFormat="1" ht="15" customHeight="1">
      <c r="A120" s="57" t="str">
        <f>IF(Eingabeblatt!C123="","",Eingabeblatt!C123)</f>
        <v/>
      </c>
      <c r="B120" s="57" t="str">
        <f>IF(Eingabeblatt!D123="","",Eingabeblatt!D123)</f>
        <v/>
      </c>
      <c r="C120" s="55" t="str">
        <f>IF(Eingabeblatt!E123="","",Eingabeblatt!E123)</f>
        <v/>
      </c>
      <c r="D120" s="55" t="str">
        <f>IF(Eingabeblatt!B123="","",Eingabeblatt!B123)</f>
        <v/>
      </c>
      <c r="E120" s="50" t="e">
        <f>Eingabeblatt!R123</f>
        <v>#DIV/0!</v>
      </c>
    </row>
    <row r="121" spans="1:5" s="38" customFormat="1" ht="15" customHeight="1">
      <c r="A121" s="57" t="str">
        <f>IF(Eingabeblatt!C124="","",Eingabeblatt!C124)</f>
        <v/>
      </c>
      <c r="B121" s="57" t="str">
        <f>IF(Eingabeblatt!D124="","",Eingabeblatt!D124)</f>
        <v/>
      </c>
      <c r="C121" s="55" t="str">
        <f>IF(Eingabeblatt!E124="","",Eingabeblatt!E124)</f>
        <v/>
      </c>
      <c r="D121" s="55" t="str">
        <f>IF(Eingabeblatt!B124="","",Eingabeblatt!B124)</f>
        <v/>
      </c>
      <c r="E121" s="50" t="e">
        <f>Eingabeblatt!R124</f>
        <v>#DIV/0!</v>
      </c>
    </row>
    <row r="122" spans="1:5" s="38" customFormat="1" ht="15" customHeight="1">
      <c r="A122" s="57" t="str">
        <f>IF(Eingabeblatt!C125="","",Eingabeblatt!C125)</f>
        <v/>
      </c>
      <c r="B122" s="57" t="str">
        <f>IF(Eingabeblatt!D125="","",Eingabeblatt!D125)</f>
        <v/>
      </c>
      <c r="C122" s="55" t="str">
        <f>IF(Eingabeblatt!E125="","",Eingabeblatt!E125)</f>
        <v/>
      </c>
      <c r="D122" s="55" t="str">
        <f>IF(Eingabeblatt!B125="","",Eingabeblatt!B125)</f>
        <v/>
      </c>
      <c r="E122" s="50" t="e">
        <f>Eingabeblatt!R125</f>
        <v>#DIV/0!</v>
      </c>
    </row>
    <row r="123" spans="1:5" s="38" customFormat="1" ht="15" customHeight="1">
      <c r="A123" s="57" t="str">
        <f>IF(Eingabeblatt!C126="","",Eingabeblatt!C126)</f>
        <v/>
      </c>
      <c r="B123" s="57" t="str">
        <f>IF(Eingabeblatt!D126="","",Eingabeblatt!D126)</f>
        <v/>
      </c>
      <c r="C123" s="55" t="str">
        <f>IF(Eingabeblatt!E126="","",Eingabeblatt!E126)</f>
        <v/>
      </c>
      <c r="D123" s="55" t="str">
        <f>IF(Eingabeblatt!B126="","",Eingabeblatt!B126)</f>
        <v/>
      </c>
      <c r="E123" s="50" t="e">
        <f>Eingabeblatt!R126</f>
        <v>#DIV/0!</v>
      </c>
    </row>
    <row r="124" spans="1:5" s="38" customFormat="1" ht="15" customHeight="1">
      <c r="A124" s="57" t="str">
        <f>IF(Eingabeblatt!C127="","",Eingabeblatt!C127)</f>
        <v/>
      </c>
      <c r="B124" s="57" t="str">
        <f>IF(Eingabeblatt!D127="","",Eingabeblatt!D127)</f>
        <v/>
      </c>
      <c r="C124" s="55" t="str">
        <f>IF(Eingabeblatt!E127="","",Eingabeblatt!E127)</f>
        <v/>
      </c>
      <c r="D124" s="55" t="str">
        <f>IF(Eingabeblatt!B127="","",Eingabeblatt!B127)</f>
        <v/>
      </c>
      <c r="E124" s="50" t="e">
        <f>Eingabeblatt!R127</f>
        <v>#DIV/0!</v>
      </c>
    </row>
    <row r="125" spans="1:5" s="38" customFormat="1" ht="15" customHeight="1">
      <c r="A125" s="57" t="str">
        <f>IF(Eingabeblatt!C128="","",Eingabeblatt!C128)</f>
        <v/>
      </c>
      <c r="B125" s="57" t="str">
        <f>IF(Eingabeblatt!D128="","",Eingabeblatt!D128)</f>
        <v/>
      </c>
      <c r="C125" s="55" t="str">
        <f>IF(Eingabeblatt!E128="","",Eingabeblatt!E128)</f>
        <v/>
      </c>
      <c r="D125" s="55" t="str">
        <f>IF(Eingabeblatt!B128="","",Eingabeblatt!B128)</f>
        <v/>
      </c>
      <c r="E125" s="50" t="e">
        <f>Eingabeblatt!R128</f>
        <v>#DIV/0!</v>
      </c>
    </row>
    <row r="126" spans="1:5" s="38" customFormat="1" ht="15" customHeight="1">
      <c r="A126" s="57" t="str">
        <f>IF(Eingabeblatt!C129="","",Eingabeblatt!C129)</f>
        <v/>
      </c>
      <c r="B126" s="57" t="str">
        <f>IF(Eingabeblatt!D129="","",Eingabeblatt!D129)</f>
        <v/>
      </c>
      <c r="C126" s="55" t="str">
        <f>IF(Eingabeblatt!E129="","",Eingabeblatt!E129)</f>
        <v/>
      </c>
      <c r="D126" s="55" t="str">
        <f>IF(Eingabeblatt!B129="","",Eingabeblatt!B129)</f>
        <v/>
      </c>
      <c r="E126" s="50" t="e">
        <f>Eingabeblatt!R129</f>
        <v>#DIV/0!</v>
      </c>
    </row>
    <row r="127" spans="1:5" s="38" customFormat="1" ht="15" customHeight="1">
      <c r="A127" s="57" t="str">
        <f>IF(Eingabeblatt!C130="","",Eingabeblatt!C130)</f>
        <v/>
      </c>
      <c r="B127" s="57" t="str">
        <f>IF(Eingabeblatt!D130="","",Eingabeblatt!D130)</f>
        <v/>
      </c>
      <c r="C127" s="55" t="str">
        <f>IF(Eingabeblatt!E130="","",Eingabeblatt!E130)</f>
        <v/>
      </c>
      <c r="D127" s="55" t="str">
        <f>IF(Eingabeblatt!B130="","",Eingabeblatt!B130)</f>
        <v/>
      </c>
      <c r="E127" s="50" t="e">
        <f>Eingabeblatt!R130</f>
        <v>#DIV/0!</v>
      </c>
    </row>
    <row r="128" spans="1:5" s="38" customFormat="1" ht="15" customHeight="1">
      <c r="A128" s="57" t="str">
        <f>IF(Eingabeblatt!C131="","",Eingabeblatt!C131)</f>
        <v/>
      </c>
      <c r="B128" s="57" t="str">
        <f>IF(Eingabeblatt!D131="","",Eingabeblatt!D131)</f>
        <v/>
      </c>
      <c r="C128" s="55" t="str">
        <f>IF(Eingabeblatt!E131="","",Eingabeblatt!E131)</f>
        <v/>
      </c>
      <c r="D128" s="55" t="str">
        <f>IF(Eingabeblatt!B131="","",Eingabeblatt!B131)</f>
        <v/>
      </c>
      <c r="E128" s="50" t="e">
        <f>Eingabeblatt!R131</f>
        <v>#DIV/0!</v>
      </c>
    </row>
    <row r="129" spans="1:5" s="38" customFormat="1" ht="15" customHeight="1">
      <c r="A129" s="57" t="str">
        <f>IF(Eingabeblatt!C132="","",Eingabeblatt!C132)</f>
        <v/>
      </c>
      <c r="B129" s="57" t="str">
        <f>IF(Eingabeblatt!D132="","",Eingabeblatt!D132)</f>
        <v/>
      </c>
      <c r="C129" s="55" t="str">
        <f>IF(Eingabeblatt!E132="","",Eingabeblatt!E132)</f>
        <v/>
      </c>
      <c r="D129" s="55" t="str">
        <f>IF(Eingabeblatt!B132="","",Eingabeblatt!B132)</f>
        <v/>
      </c>
      <c r="E129" s="50" t="e">
        <f>Eingabeblatt!R132</f>
        <v>#DIV/0!</v>
      </c>
    </row>
    <row r="130" spans="1:5" s="38" customFormat="1" ht="15" customHeight="1">
      <c r="A130" s="57" t="str">
        <f>IF(Eingabeblatt!C133="","",Eingabeblatt!C133)</f>
        <v/>
      </c>
      <c r="B130" s="57" t="str">
        <f>IF(Eingabeblatt!D133="","",Eingabeblatt!D133)</f>
        <v/>
      </c>
      <c r="C130" s="55" t="str">
        <f>IF(Eingabeblatt!E133="","",Eingabeblatt!E133)</f>
        <v/>
      </c>
      <c r="D130" s="55" t="str">
        <f>IF(Eingabeblatt!B133="","",Eingabeblatt!B133)</f>
        <v/>
      </c>
      <c r="E130" s="50" t="e">
        <f>Eingabeblatt!R133</f>
        <v>#DIV/0!</v>
      </c>
    </row>
    <row r="131" spans="1:5" s="38" customFormat="1" ht="15" customHeight="1">
      <c r="A131" s="57" t="str">
        <f>IF(Eingabeblatt!C134="","",Eingabeblatt!C134)</f>
        <v/>
      </c>
      <c r="B131" s="57" t="str">
        <f>IF(Eingabeblatt!D134="","",Eingabeblatt!D134)</f>
        <v/>
      </c>
      <c r="C131" s="55" t="str">
        <f>IF(Eingabeblatt!E134="","",Eingabeblatt!E134)</f>
        <v/>
      </c>
      <c r="D131" s="55" t="str">
        <f>IF(Eingabeblatt!B134="","",Eingabeblatt!B134)</f>
        <v/>
      </c>
      <c r="E131" s="50" t="e">
        <f>Eingabeblatt!R134</f>
        <v>#DIV/0!</v>
      </c>
    </row>
    <row r="132" spans="1:5" s="38" customFormat="1" ht="15" customHeight="1">
      <c r="A132" s="57" t="str">
        <f>IF(Eingabeblatt!C135="","",Eingabeblatt!C135)</f>
        <v/>
      </c>
      <c r="B132" s="57" t="str">
        <f>IF(Eingabeblatt!D135="","",Eingabeblatt!D135)</f>
        <v/>
      </c>
      <c r="C132" s="55" t="str">
        <f>IF(Eingabeblatt!E135="","",Eingabeblatt!E135)</f>
        <v/>
      </c>
      <c r="D132" s="55" t="str">
        <f>IF(Eingabeblatt!B135="","",Eingabeblatt!B135)</f>
        <v/>
      </c>
      <c r="E132" s="50" t="e">
        <f>Eingabeblatt!R135</f>
        <v>#DIV/0!</v>
      </c>
    </row>
    <row r="133" spans="1:5" s="38" customFormat="1" ht="15" customHeight="1">
      <c r="A133" s="57" t="str">
        <f>IF(Eingabeblatt!C136="","",Eingabeblatt!C136)</f>
        <v/>
      </c>
      <c r="B133" s="57" t="str">
        <f>IF(Eingabeblatt!D136="","",Eingabeblatt!D136)</f>
        <v/>
      </c>
      <c r="C133" s="55" t="str">
        <f>IF(Eingabeblatt!E136="","",Eingabeblatt!E136)</f>
        <v/>
      </c>
      <c r="D133" s="55" t="str">
        <f>IF(Eingabeblatt!B136="","",Eingabeblatt!B136)</f>
        <v/>
      </c>
      <c r="E133" s="50" t="e">
        <f>Eingabeblatt!R136</f>
        <v>#DIV/0!</v>
      </c>
    </row>
    <row r="134" spans="1:5" s="38" customFormat="1" ht="15" customHeight="1">
      <c r="A134" s="57" t="str">
        <f>IF(Eingabeblatt!C137="","",Eingabeblatt!C137)</f>
        <v/>
      </c>
      <c r="B134" s="57" t="str">
        <f>IF(Eingabeblatt!D137="","",Eingabeblatt!D137)</f>
        <v/>
      </c>
      <c r="C134" s="55" t="str">
        <f>IF(Eingabeblatt!E137="","",Eingabeblatt!E137)</f>
        <v/>
      </c>
      <c r="D134" s="55" t="str">
        <f>IF(Eingabeblatt!B137="","",Eingabeblatt!B137)</f>
        <v/>
      </c>
      <c r="E134" s="50" t="e">
        <f>Eingabeblatt!R137</f>
        <v>#DIV/0!</v>
      </c>
    </row>
    <row r="135" spans="1:5" s="38" customFormat="1" ht="15" customHeight="1">
      <c r="A135" s="57" t="str">
        <f>IF(Eingabeblatt!C138="","",Eingabeblatt!C138)</f>
        <v/>
      </c>
      <c r="B135" s="57" t="str">
        <f>IF(Eingabeblatt!D138="","",Eingabeblatt!D138)</f>
        <v/>
      </c>
      <c r="C135" s="55" t="str">
        <f>IF(Eingabeblatt!E138="","",Eingabeblatt!E138)</f>
        <v/>
      </c>
      <c r="D135" s="55" t="str">
        <f>IF(Eingabeblatt!B138="","",Eingabeblatt!B138)</f>
        <v/>
      </c>
      <c r="E135" s="50" t="e">
        <f>Eingabeblatt!R138</f>
        <v>#DIV/0!</v>
      </c>
    </row>
    <row r="136" spans="1:5" s="38" customFormat="1" ht="15" customHeight="1">
      <c r="A136" s="57" t="str">
        <f>IF(Eingabeblatt!C139="","",Eingabeblatt!C139)</f>
        <v/>
      </c>
      <c r="B136" s="57" t="str">
        <f>IF(Eingabeblatt!D139="","",Eingabeblatt!D139)</f>
        <v/>
      </c>
      <c r="C136" s="55" t="str">
        <f>IF(Eingabeblatt!E139="","",Eingabeblatt!E139)</f>
        <v/>
      </c>
      <c r="D136" s="55" t="str">
        <f>IF(Eingabeblatt!B139="","",Eingabeblatt!B139)</f>
        <v/>
      </c>
      <c r="E136" s="50" t="e">
        <f>Eingabeblatt!R139</f>
        <v>#DIV/0!</v>
      </c>
    </row>
    <row r="137" spans="1:5" s="38" customFormat="1" ht="15" customHeight="1">
      <c r="A137" s="57" t="str">
        <f>IF(Eingabeblatt!C140="","",Eingabeblatt!C140)</f>
        <v/>
      </c>
      <c r="B137" s="57" t="str">
        <f>IF(Eingabeblatt!D140="","",Eingabeblatt!D140)</f>
        <v/>
      </c>
      <c r="C137" s="55" t="str">
        <f>IF(Eingabeblatt!E140="","",Eingabeblatt!E140)</f>
        <v/>
      </c>
      <c r="D137" s="55" t="str">
        <f>IF(Eingabeblatt!B140="","",Eingabeblatt!B140)</f>
        <v/>
      </c>
      <c r="E137" s="50" t="e">
        <f>Eingabeblatt!R140</f>
        <v>#DIV/0!</v>
      </c>
    </row>
    <row r="138" spans="1:5" s="38" customFormat="1" ht="15" customHeight="1">
      <c r="A138" s="57" t="str">
        <f>IF(Eingabeblatt!C141="","",Eingabeblatt!C141)</f>
        <v/>
      </c>
      <c r="B138" s="57" t="str">
        <f>IF(Eingabeblatt!D141="","",Eingabeblatt!D141)</f>
        <v/>
      </c>
      <c r="C138" s="55" t="str">
        <f>IF(Eingabeblatt!E141="","",Eingabeblatt!E141)</f>
        <v/>
      </c>
      <c r="D138" s="55" t="str">
        <f>IF(Eingabeblatt!B141="","",Eingabeblatt!B141)</f>
        <v/>
      </c>
      <c r="E138" s="50" t="e">
        <f>Eingabeblatt!R141</f>
        <v>#DIV/0!</v>
      </c>
    </row>
    <row r="139" spans="1:5" s="38" customFormat="1" ht="15" customHeight="1">
      <c r="A139" s="57" t="str">
        <f>IF(Eingabeblatt!C142="","",Eingabeblatt!C142)</f>
        <v/>
      </c>
      <c r="B139" s="57" t="str">
        <f>IF(Eingabeblatt!D142="","",Eingabeblatt!D142)</f>
        <v/>
      </c>
      <c r="C139" s="55" t="str">
        <f>IF(Eingabeblatt!E142="","",Eingabeblatt!E142)</f>
        <v/>
      </c>
      <c r="D139" s="55" t="str">
        <f>IF(Eingabeblatt!B142="","",Eingabeblatt!B142)</f>
        <v/>
      </c>
      <c r="E139" s="50" t="e">
        <f>Eingabeblatt!R142</f>
        <v>#DIV/0!</v>
      </c>
    </row>
    <row r="140" spans="1:5" s="38" customFormat="1" ht="15" customHeight="1">
      <c r="A140" s="57" t="str">
        <f>IF(Eingabeblatt!C143="","",Eingabeblatt!C143)</f>
        <v/>
      </c>
      <c r="B140" s="57" t="str">
        <f>IF(Eingabeblatt!D143="","",Eingabeblatt!D143)</f>
        <v/>
      </c>
      <c r="C140" s="55" t="str">
        <f>IF(Eingabeblatt!E143="","",Eingabeblatt!E143)</f>
        <v/>
      </c>
      <c r="D140" s="55" t="str">
        <f>IF(Eingabeblatt!B143="","",Eingabeblatt!B143)</f>
        <v/>
      </c>
      <c r="E140" s="50" t="e">
        <f>Eingabeblatt!R143</f>
        <v>#DIV/0!</v>
      </c>
    </row>
    <row r="141" spans="1:5" s="38" customFormat="1" ht="15" customHeight="1">
      <c r="A141" s="57" t="str">
        <f>IF(Eingabeblatt!C144="","",Eingabeblatt!C144)</f>
        <v/>
      </c>
      <c r="B141" s="57" t="str">
        <f>IF(Eingabeblatt!D144="","",Eingabeblatt!D144)</f>
        <v/>
      </c>
      <c r="C141" s="55" t="str">
        <f>IF(Eingabeblatt!E144="","",Eingabeblatt!E144)</f>
        <v/>
      </c>
      <c r="D141" s="55" t="str">
        <f>IF(Eingabeblatt!B144="","",Eingabeblatt!B144)</f>
        <v/>
      </c>
      <c r="E141" s="50" t="e">
        <f>Eingabeblatt!R144</f>
        <v>#DIV/0!</v>
      </c>
    </row>
    <row r="142" spans="1:5" s="38" customFormat="1" ht="15" customHeight="1">
      <c r="A142" s="57" t="str">
        <f>IF(Eingabeblatt!C145="","",Eingabeblatt!C145)</f>
        <v/>
      </c>
      <c r="B142" s="57" t="str">
        <f>IF(Eingabeblatt!D145="","",Eingabeblatt!D145)</f>
        <v/>
      </c>
      <c r="C142" s="55" t="str">
        <f>IF(Eingabeblatt!E145="","",Eingabeblatt!E145)</f>
        <v/>
      </c>
      <c r="D142" s="55" t="str">
        <f>IF(Eingabeblatt!B145="","",Eingabeblatt!B145)</f>
        <v/>
      </c>
      <c r="E142" s="50" t="e">
        <f>Eingabeblatt!R145</f>
        <v>#DIV/0!</v>
      </c>
    </row>
    <row r="143" spans="1:5" s="38" customFormat="1" ht="15" customHeight="1">
      <c r="A143" s="57" t="str">
        <f>IF(Eingabeblatt!C146="","",Eingabeblatt!C146)</f>
        <v/>
      </c>
      <c r="B143" s="57" t="str">
        <f>IF(Eingabeblatt!D146="","",Eingabeblatt!D146)</f>
        <v/>
      </c>
      <c r="C143" s="55" t="str">
        <f>IF(Eingabeblatt!E146="","",Eingabeblatt!E146)</f>
        <v/>
      </c>
      <c r="D143" s="55" t="str">
        <f>IF(Eingabeblatt!B146="","",Eingabeblatt!B146)</f>
        <v/>
      </c>
      <c r="E143" s="50" t="e">
        <f>Eingabeblatt!R146</f>
        <v>#DIV/0!</v>
      </c>
    </row>
    <row r="144" spans="1:5" s="38" customFormat="1" ht="15" customHeight="1">
      <c r="A144" s="57" t="str">
        <f>IF(Eingabeblatt!C147="","",Eingabeblatt!C147)</f>
        <v/>
      </c>
      <c r="B144" s="57" t="str">
        <f>IF(Eingabeblatt!D147="","",Eingabeblatt!D147)</f>
        <v/>
      </c>
      <c r="C144" s="55" t="str">
        <f>IF(Eingabeblatt!E147="","",Eingabeblatt!E147)</f>
        <v/>
      </c>
      <c r="D144" s="55" t="str">
        <f>IF(Eingabeblatt!B147="","",Eingabeblatt!B147)</f>
        <v/>
      </c>
      <c r="E144" s="50" t="e">
        <f>Eingabeblatt!R147</f>
        <v>#DIV/0!</v>
      </c>
    </row>
    <row r="145" spans="1:5" s="38" customFormat="1" ht="15" customHeight="1">
      <c r="A145" s="57" t="str">
        <f>IF(Eingabeblatt!C148="","",Eingabeblatt!C148)</f>
        <v/>
      </c>
      <c r="B145" s="57" t="str">
        <f>IF(Eingabeblatt!D148="","",Eingabeblatt!D148)</f>
        <v/>
      </c>
      <c r="C145" s="55" t="str">
        <f>IF(Eingabeblatt!E148="","",Eingabeblatt!E148)</f>
        <v/>
      </c>
      <c r="D145" s="55" t="str">
        <f>IF(Eingabeblatt!B148="","",Eingabeblatt!B148)</f>
        <v/>
      </c>
      <c r="E145" s="50" t="e">
        <f>Eingabeblatt!R148</f>
        <v>#DIV/0!</v>
      </c>
    </row>
    <row r="146" spans="1:5" s="38" customFormat="1" ht="15" customHeight="1">
      <c r="A146" s="57" t="str">
        <f>IF(Eingabeblatt!C149="","",Eingabeblatt!C149)</f>
        <v/>
      </c>
      <c r="B146" s="57" t="str">
        <f>IF(Eingabeblatt!D149="","",Eingabeblatt!D149)</f>
        <v/>
      </c>
      <c r="C146" s="55" t="str">
        <f>IF(Eingabeblatt!E149="","",Eingabeblatt!E149)</f>
        <v/>
      </c>
      <c r="D146" s="55" t="str">
        <f>IF(Eingabeblatt!B149="","",Eingabeblatt!B149)</f>
        <v/>
      </c>
      <c r="E146" s="50" t="e">
        <f>Eingabeblatt!R149</f>
        <v>#DIV/0!</v>
      </c>
    </row>
    <row r="147" spans="1:5" s="38" customFormat="1" ht="15" customHeight="1">
      <c r="A147" s="57" t="str">
        <f>IF(Eingabeblatt!C150="","",Eingabeblatt!C150)</f>
        <v/>
      </c>
      <c r="B147" s="57" t="str">
        <f>IF(Eingabeblatt!D150="","",Eingabeblatt!D150)</f>
        <v/>
      </c>
      <c r="C147" s="55" t="str">
        <f>IF(Eingabeblatt!E150="","",Eingabeblatt!E150)</f>
        <v/>
      </c>
      <c r="D147" s="55" t="str">
        <f>IF(Eingabeblatt!B150="","",Eingabeblatt!B150)</f>
        <v/>
      </c>
      <c r="E147" s="50" t="e">
        <f>Eingabeblatt!R150</f>
        <v>#DIV/0!</v>
      </c>
    </row>
    <row r="148" spans="1:5" s="38" customFormat="1" ht="15" customHeight="1">
      <c r="A148" s="57" t="str">
        <f>IF(Eingabeblatt!C151="","",Eingabeblatt!C151)</f>
        <v/>
      </c>
      <c r="B148" s="57" t="str">
        <f>IF(Eingabeblatt!D151="","",Eingabeblatt!D151)</f>
        <v/>
      </c>
      <c r="C148" s="55" t="str">
        <f>IF(Eingabeblatt!E151="","",Eingabeblatt!E151)</f>
        <v/>
      </c>
      <c r="D148" s="55" t="str">
        <f>IF(Eingabeblatt!B151="","",Eingabeblatt!B151)</f>
        <v/>
      </c>
      <c r="E148" s="50" t="e">
        <f>Eingabeblatt!R151</f>
        <v>#DIV/0!</v>
      </c>
    </row>
    <row r="149" spans="1:5" s="38" customFormat="1" ht="15" customHeight="1">
      <c r="A149" s="57" t="str">
        <f>IF(Eingabeblatt!C152="","",Eingabeblatt!C152)</f>
        <v/>
      </c>
      <c r="B149" s="57" t="str">
        <f>IF(Eingabeblatt!D152="","",Eingabeblatt!D152)</f>
        <v/>
      </c>
      <c r="C149" s="55" t="str">
        <f>IF(Eingabeblatt!E152="","",Eingabeblatt!E152)</f>
        <v/>
      </c>
      <c r="D149" s="55" t="str">
        <f>IF(Eingabeblatt!B152="","",Eingabeblatt!B152)</f>
        <v/>
      </c>
      <c r="E149" s="50" t="e">
        <f>Eingabeblatt!R152</f>
        <v>#DIV/0!</v>
      </c>
    </row>
    <row r="150" spans="1:5" s="38" customFormat="1" ht="15" customHeight="1">
      <c r="A150" s="57" t="str">
        <f>IF(Eingabeblatt!C153="","",Eingabeblatt!C153)</f>
        <v/>
      </c>
      <c r="B150" s="57" t="str">
        <f>IF(Eingabeblatt!D153="","",Eingabeblatt!D153)</f>
        <v/>
      </c>
      <c r="C150" s="55" t="str">
        <f>IF(Eingabeblatt!E153="","",Eingabeblatt!E153)</f>
        <v/>
      </c>
      <c r="D150" s="55" t="str">
        <f>IF(Eingabeblatt!B153="","",Eingabeblatt!B153)</f>
        <v/>
      </c>
      <c r="E150" s="50" t="e">
        <f>Eingabeblatt!R153</f>
        <v>#DIV/0!</v>
      </c>
    </row>
    <row r="151" spans="1:5" s="38" customFormat="1" ht="15" customHeight="1">
      <c r="A151" s="57" t="str">
        <f>IF(Eingabeblatt!C154="","",Eingabeblatt!C154)</f>
        <v/>
      </c>
      <c r="B151" s="57" t="str">
        <f>IF(Eingabeblatt!D154="","",Eingabeblatt!D154)</f>
        <v/>
      </c>
      <c r="C151" s="55" t="str">
        <f>IF(Eingabeblatt!E154="","",Eingabeblatt!E154)</f>
        <v/>
      </c>
      <c r="D151" s="55" t="str">
        <f>IF(Eingabeblatt!B154="","",Eingabeblatt!B154)</f>
        <v/>
      </c>
      <c r="E151" s="50" t="e">
        <f>Eingabeblatt!R154</f>
        <v>#DIV/0!</v>
      </c>
    </row>
    <row r="152" spans="1:5" s="38" customFormat="1" ht="15" customHeight="1">
      <c r="A152" s="57" t="str">
        <f>IF(Eingabeblatt!C155="","",Eingabeblatt!C155)</f>
        <v/>
      </c>
      <c r="B152" s="57" t="str">
        <f>IF(Eingabeblatt!D155="","",Eingabeblatt!D155)</f>
        <v/>
      </c>
      <c r="C152" s="55" t="str">
        <f>IF(Eingabeblatt!E155="","",Eingabeblatt!E155)</f>
        <v/>
      </c>
      <c r="D152" s="55" t="str">
        <f>IF(Eingabeblatt!B155="","",Eingabeblatt!B155)</f>
        <v/>
      </c>
      <c r="E152" s="50" t="e">
        <f>Eingabeblatt!R155</f>
        <v>#DIV/0!</v>
      </c>
    </row>
    <row r="153" spans="1:5" s="38" customFormat="1" ht="15" customHeight="1">
      <c r="A153" s="57" t="str">
        <f>IF(Eingabeblatt!C156="","",Eingabeblatt!C156)</f>
        <v/>
      </c>
      <c r="B153" s="57" t="str">
        <f>IF(Eingabeblatt!D156="","",Eingabeblatt!D156)</f>
        <v/>
      </c>
      <c r="C153" s="55" t="str">
        <f>IF(Eingabeblatt!E156="","",Eingabeblatt!E156)</f>
        <v/>
      </c>
      <c r="D153" s="55" t="str">
        <f>IF(Eingabeblatt!B156="","",Eingabeblatt!B156)</f>
        <v/>
      </c>
      <c r="E153" s="50" t="e">
        <f>Eingabeblatt!R156</f>
        <v>#DIV/0!</v>
      </c>
    </row>
    <row r="154" spans="1:5" s="38" customFormat="1" ht="15" customHeight="1">
      <c r="A154" s="57" t="str">
        <f>IF(Eingabeblatt!C157="","",Eingabeblatt!C157)</f>
        <v/>
      </c>
      <c r="B154" s="57" t="str">
        <f>IF(Eingabeblatt!D157="","",Eingabeblatt!D157)</f>
        <v/>
      </c>
      <c r="C154" s="55" t="str">
        <f>IF(Eingabeblatt!E157="","",Eingabeblatt!E157)</f>
        <v/>
      </c>
      <c r="D154" s="55" t="str">
        <f>IF(Eingabeblatt!B157="","",Eingabeblatt!B157)</f>
        <v/>
      </c>
      <c r="E154" s="50" t="e">
        <f>Eingabeblatt!R157</f>
        <v>#DIV/0!</v>
      </c>
    </row>
    <row r="155" spans="1:5" s="38" customFormat="1" ht="15" customHeight="1">
      <c r="A155" s="57" t="str">
        <f>IF(Eingabeblatt!C158="","",Eingabeblatt!C158)</f>
        <v/>
      </c>
      <c r="B155" s="57" t="str">
        <f>IF(Eingabeblatt!D158="","",Eingabeblatt!D158)</f>
        <v/>
      </c>
      <c r="C155" s="55" t="str">
        <f>IF(Eingabeblatt!E158="","",Eingabeblatt!E158)</f>
        <v/>
      </c>
      <c r="D155" s="55" t="str">
        <f>IF(Eingabeblatt!B158="","",Eingabeblatt!B158)</f>
        <v/>
      </c>
      <c r="E155" s="50" t="e">
        <f>Eingabeblatt!R158</f>
        <v>#DIV/0!</v>
      </c>
    </row>
    <row r="156" spans="1:5" s="38" customFormat="1" ht="15" customHeight="1">
      <c r="A156" s="57" t="str">
        <f>IF(Eingabeblatt!C159="","",Eingabeblatt!C159)</f>
        <v/>
      </c>
      <c r="B156" s="57" t="str">
        <f>IF(Eingabeblatt!D159="","",Eingabeblatt!D159)</f>
        <v/>
      </c>
      <c r="C156" s="55" t="str">
        <f>IF(Eingabeblatt!E159="","",Eingabeblatt!E159)</f>
        <v/>
      </c>
      <c r="D156" s="55" t="str">
        <f>IF(Eingabeblatt!B159="","",Eingabeblatt!B159)</f>
        <v/>
      </c>
      <c r="E156" s="50" t="e">
        <f>Eingabeblatt!R159</f>
        <v>#DIV/0!</v>
      </c>
    </row>
    <row r="157" spans="1:5" s="38" customFormat="1" ht="15" customHeight="1">
      <c r="A157" s="57" t="str">
        <f>IF(Eingabeblatt!C160="","",Eingabeblatt!C160)</f>
        <v/>
      </c>
      <c r="B157" s="57" t="str">
        <f>IF(Eingabeblatt!D160="","",Eingabeblatt!D160)</f>
        <v/>
      </c>
      <c r="C157" s="55" t="str">
        <f>IF(Eingabeblatt!E160="","",Eingabeblatt!E160)</f>
        <v/>
      </c>
      <c r="D157" s="55" t="str">
        <f>IF(Eingabeblatt!B160="","",Eingabeblatt!B160)</f>
        <v/>
      </c>
      <c r="E157" s="50" t="e">
        <f>Eingabeblatt!R160</f>
        <v>#DIV/0!</v>
      </c>
    </row>
    <row r="158" spans="1:5" s="38" customFormat="1" ht="15" customHeight="1">
      <c r="A158" s="57" t="str">
        <f>IF(Eingabeblatt!C161="","",Eingabeblatt!C161)</f>
        <v/>
      </c>
      <c r="B158" s="57" t="str">
        <f>IF(Eingabeblatt!D161="","",Eingabeblatt!D161)</f>
        <v/>
      </c>
      <c r="C158" s="55" t="str">
        <f>IF(Eingabeblatt!E161="","",Eingabeblatt!E161)</f>
        <v/>
      </c>
      <c r="D158" s="55" t="str">
        <f>IF(Eingabeblatt!B161="","",Eingabeblatt!B161)</f>
        <v/>
      </c>
      <c r="E158" s="50" t="e">
        <f>Eingabeblatt!R161</f>
        <v>#DIV/0!</v>
      </c>
    </row>
    <row r="159" spans="1:5" s="38" customFormat="1" ht="15" customHeight="1">
      <c r="A159" s="57" t="str">
        <f>IF(Eingabeblatt!C162="","",Eingabeblatt!C162)</f>
        <v/>
      </c>
      <c r="B159" s="57" t="str">
        <f>IF(Eingabeblatt!D162="","",Eingabeblatt!D162)</f>
        <v/>
      </c>
      <c r="C159" s="55" t="str">
        <f>IF(Eingabeblatt!E162="","",Eingabeblatt!E162)</f>
        <v/>
      </c>
      <c r="D159" s="55" t="str">
        <f>IF(Eingabeblatt!B162="","",Eingabeblatt!B162)</f>
        <v/>
      </c>
      <c r="E159" s="50" t="e">
        <f>Eingabeblatt!R162</f>
        <v>#DIV/0!</v>
      </c>
    </row>
    <row r="160" spans="1:5" s="38" customFormat="1" ht="15" customHeight="1">
      <c r="A160" s="57" t="str">
        <f>IF(Eingabeblatt!C163="","",Eingabeblatt!C163)</f>
        <v/>
      </c>
      <c r="B160" s="57" t="str">
        <f>IF(Eingabeblatt!D163="","",Eingabeblatt!D163)</f>
        <v/>
      </c>
      <c r="C160" s="55" t="str">
        <f>IF(Eingabeblatt!E163="","",Eingabeblatt!E163)</f>
        <v/>
      </c>
      <c r="D160" s="55" t="str">
        <f>IF(Eingabeblatt!B163="","",Eingabeblatt!B163)</f>
        <v/>
      </c>
      <c r="E160" s="50" t="e">
        <f>Eingabeblatt!R163</f>
        <v>#DIV/0!</v>
      </c>
    </row>
    <row r="161" spans="1:5" s="38" customFormat="1" ht="15" customHeight="1">
      <c r="A161" s="57" t="str">
        <f>IF(Eingabeblatt!C164="","",Eingabeblatt!C164)</f>
        <v/>
      </c>
      <c r="B161" s="57" t="str">
        <f>IF(Eingabeblatt!D164="","",Eingabeblatt!D164)</f>
        <v/>
      </c>
      <c r="C161" s="55" t="str">
        <f>IF(Eingabeblatt!E164="","",Eingabeblatt!E164)</f>
        <v/>
      </c>
      <c r="D161" s="55" t="str">
        <f>IF(Eingabeblatt!B164="","",Eingabeblatt!B164)</f>
        <v/>
      </c>
      <c r="E161" s="50" t="e">
        <f>Eingabeblatt!R164</f>
        <v>#DIV/0!</v>
      </c>
    </row>
    <row r="162" spans="1:5" s="38" customFormat="1" ht="15" customHeight="1">
      <c r="A162" s="57" t="str">
        <f>IF(Eingabeblatt!C165="","",Eingabeblatt!C165)</f>
        <v/>
      </c>
      <c r="B162" s="57" t="str">
        <f>IF(Eingabeblatt!D165="","",Eingabeblatt!D165)</f>
        <v/>
      </c>
      <c r="C162" s="55" t="str">
        <f>IF(Eingabeblatt!E165="","",Eingabeblatt!E165)</f>
        <v/>
      </c>
      <c r="D162" s="55" t="str">
        <f>IF(Eingabeblatt!B165="","",Eingabeblatt!B165)</f>
        <v/>
      </c>
      <c r="E162" s="50" t="e">
        <f>Eingabeblatt!R165</f>
        <v>#DIV/0!</v>
      </c>
    </row>
    <row r="163" spans="1:5" s="38" customFormat="1" ht="15" customHeight="1">
      <c r="A163" s="57" t="str">
        <f>IF(Eingabeblatt!C166="","",Eingabeblatt!C166)</f>
        <v/>
      </c>
      <c r="B163" s="57" t="str">
        <f>IF(Eingabeblatt!D166="","",Eingabeblatt!D166)</f>
        <v/>
      </c>
      <c r="C163" s="55" t="str">
        <f>IF(Eingabeblatt!E166="","",Eingabeblatt!E166)</f>
        <v/>
      </c>
      <c r="D163" s="55" t="str">
        <f>IF(Eingabeblatt!B166="","",Eingabeblatt!B166)</f>
        <v/>
      </c>
      <c r="E163" s="50" t="e">
        <f>Eingabeblatt!R166</f>
        <v>#DIV/0!</v>
      </c>
    </row>
    <row r="164" spans="1:5" s="38" customFormat="1" ht="15" customHeight="1">
      <c r="A164" s="57" t="str">
        <f>IF(Eingabeblatt!C167="","",Eingabeblatt!C167)</f>
        <v/>
      </c>
      <c r="B164" s="57" t="str">
        <f>IF(Eingabeblatt!D167="","",Eingabeblatt!D167)</f>
        <v/>
      </c>
      <c r="C164" s="55" t="str">
        <f>IF(Eingabeblatt!E167="","",Eingabeblatt!E167)</f>
        <v/>
      </c>
      <c r="D164" s="55" t="str">
        <f>IF(Eingabeblatt!B167="","",Eingabeblatt!B167)</f>
        <v/>
      </c>
      <c r="E164" s="50" t="e">
        <f>Eingabeblatt!R167</f>
        <v>#DIV/0!</v>
      </c>
    </row>
    <row r="165" spans="1:5" s="38" customFormat="1" ht="15" customHeight="1">
      <c r="A165" s="57" t="str">
        <f>IF(Eingabeblatt!C168="","",Eingabeblatt!C168)</f>
        <v/>
      </c>
      <c r="B165" s="57" t="str">
        <f>IF(Eingabeblatt!D168="","",Eingabeblatt!D168)</f>
        <v/>
      </c>
      <c r="C165" s="55" t="str">
        <f>IF(Eingabeblatt!E168="","",Eingabeblatt!E168)</f>
        <v/>
      </c>
      <c r="D165" s="55" t="str">
        <f>IF(Eingabeblatt!B168="","",Eingabeblatt!B168)</f>
        <v/>
      </c>
      <c r="E165" s="50" t="e">
        <f>Eingabeblatt!R168</f>
        <v>#DIV/0!</v>
      </c>
    </row>
    <row r="166" spans="1:5" s="38" customFormat="1" ht="15" customHeight="1">
      <c r="A166" s="57" t="str">
        <f>IF(Eingabeblatt!C169="","",Eingabeblatt!C169)</f>
        <v/>
      </c>
      <c r="B166" s="57" t="str">
        <f>IF(Eingabeblatt!D169="","",Eingabeblatt!D169)</f>
        <v/>
      </c>
      <c r="C166" s="55" t="str">
        <f>IF(Eingabeblatt!E169="","",Eingabeblatt!E169)</f>
        <v/>
      </c>
      <c r="D166" s="55" t="str">
        <f>IF(Eingabeblatt!B169="","",Eingabeblatt!B169)</f>
        <v/>
      </c>
      <c r="E166" s="50" t="e">
        <f>Eingabeblatt!R169</f>
        <v>#DIV/0!</v>
      </c>
    </row>
    <row r="167" spans="1:5" s="38" customFormat="1" ht="15" customHeight="1">
      <c r="A167" s="57" t="str">
        <f>IF(Eingabeblatt!C170="","",Eingabeblatt!C170)</f>
        <v/>
      </c>
      <c r="B167" s="57" t="str">
        <f>IF(Eingabeblatt!D170="","",Eingabeblatt!D170)</f>
        <v/>
      </c>
      <c r="C167" s="55" t="str">
        <f>IF(Eingabeblatt!E170="","",Eingabeblatt!E170)</f>
        <v/>
      </c>
      <c r="D167" s="55" t="str">
        <f>IF(Eingabeblatt!B170="","",Eingabeblatt!B170)</f>
        <v/>
      </c>
      <c r="E167" s="50" t="e">
        <f>Eingabeblatt!R170</f>
        <v>#DIV/0!</v>
      </c>
    </row>
    <row r="168" spans="1:5" s="38" customFormat="1" ht="15" customHeight="1">
      <c r="A168" s="57" t="str">
        <f>IF(Eingabeblatt!C171="","",Eingabeblatt!C171)</f>
        <v/>
      </c>
      <c r="B168" s="57" t="str">
        <f>IF(Eingabeblatt!D171="","",Eingabeblatt!D171)</f>
        <v/>
      </c>
      <c r="C168" s="55" t="str">
        <f>IF(Eingabeblatt!E171="","",Eingabeblatt!E171)</f>
        <v/>
      </c>
      <c r="D168" s="55" t="str">
        <f>IF(Eingabeblatt!B171="","",Eingabeblatt!B171)</f>
        <v/>
      </c>
      <c r="E168" s="50" t="e">
        <f>Eingabeblatt!R171</f>
        <v>#DIV/0!</v>
      </c>
    </row>
    <row r="169" spans="1:5" s="38" customFormat="1" ht="15" customHeight="1">
      <c r="A169" s="57" t="str">
        <f>IF(Eingabeblatt!C172="","",Eingabeblatt!C172)</f>
        <v/>
      </c>
      <c r="B169" s="57" t="str">
        <f>IF(Eingabeblatt!D172="","",Eingabeblatt!D172)</f>
        <v/>
      </c>
      <c r="C169" s="55" t="str">
        <f>IF(Eingabeblatt!E172="","",Eingabeblatt!E172)</f>
        <v/>
      </c>
      <c r="D169" s="55" t="str">
        <f>IF(Eingabeblatt!B172="","",Eingabeblatt!B172)</f>
        <v/>
      </c>
      <c r="E169" s="50" t="e">
        <f>Eingabeblatt!R172</f>
        <v>#DIV/0!</v>
      </c>
    </row>
    <row r="170" spans="1:5" s="38" customFormat="1" ht="15" customHeight="1">
      <c r="A170" s="57" t="str">
        <f>IF(Eingabeblatt!C173="","",Eingabeblatt!C173)</f>
        <v/>
      </c>
      <c r="B170" s="57" t="str">
        <f>IF(Eingabeblatt!D173="","",Eingabeblatt!D173)</f>
        <v/>
      </c>
      <c r="C170" s="55" t="str">
        <f>IF(Eingabeblatt!E173="","",Eingabeblatt!E173)</f>
        <v/>
      </c>
      <c r="D170" s="55" t="str">
        <f>IF(Eingabeblatt!B173="","",Eingabeblatt!B173)</f>
        <v/>
      </c>
      <c r="E170" s="50" t="e">
        <f>Eingabeblatt!R173</f>
        <v>#DIV/0!</v>
      </c>
    </row>
    <row r="171" spans="1:5" s="38" customFormat="1" ht="15" customHeight="1">
      <c r="A171" s="57" t="str">
        <f>IF(Eingabeblatt!C174="","",Eingabeblatt!C174)</f>
        <v/>
      </c>
      <c r="B171" s="57" t="str">
        <f>IF(Eingabeblatt!D174="","",Eingabeblatt!D174)</f>
        <v/>
      </c>
      <c r="C171" s="55" t="str">
        <f>IF(Eingabeblatt!E174="","",Eingabeblatt!E174)</f>
        <v/>
      </c>
      <c r="D171" s="55" t="str">
        <f>IF(Eingabeblatt!B174="","",Eingabeblatt!B174)</f>
        <v/>
      </c>
      <c r="E171" s="50" t="e">
        <f>Eingabeblatt!R174</f>
        <v>#DIV/0!</v>
      </c>
    </row>
    <row r="172" spans="1:5" s="38" customFormat="1" ht="15" customHeight="1">
      <c r="A172" s="57" t="str">
        <f>IF(Eingabeblatt!C175="","",Eingabeblatt!C175)</f>
        <v/>
      </c>
      <c r="B172" s="57" t="str">
        <f>IF(Eingabeblatt!D175="","",Eingabeblatt!D175)</f>
        <v/>
      </c>
      <c r="C172" s="55" t="str">
        <f>IF(Eingabeblatt!E175="","",Eingabeblatt!E175)</f>
        <v/>
      </c>
      <c r="D172" s="55" t="str">
        <f>IF(Eingabeblatt!B175="","",Eingabeblatt!B175)</f>
        <v/>
      </c>
      <c r="E172" s="50" t="e">
        <f>Eingabeblatt!R175</f>
        <v>#DIV/0!</v>
      </c>
    </row>
    <row r="173" spans="1:5" s="38" customFormat="1" ht="15" customHeight="1">
      <c r="A173" s="57" t="str">
        <f>IF(Eingabeblatt!C176="","",Eingabeblatt!C176)</f>
        <v/>
      </c>
      <c r="B173" s="57" t="str">
        <f>IF(Eingabeblatt!D176="","",Eingabeblatt!D176)</f>
        <v/>
      </c>
      <c r="C173" s="55" t="str">
        <f>IF(Eingabeblatt!E176="","",Eingabeblatt!E176)</f>
        <v/>
      </c>
      <c r="D173" s="55" t="str">
        <f>IF(Eingabeblatt!B176="","",Eingabeblatt!B176)</f>
        <v/>
      </c>
      <c r="E173" s="50" t="e">
        <f>Eingabeblatt!R176</f>
        <v>#DIV/0!</v>
      </c>
    </row>
    <row r="174" spans="1:5" s="38" customFormat="1" ht="15" customHeight="1">
      <c r="A174" s="57" t="str">
        <f>IF(Eingabeblatt!C177="","",Eingabeblatt!C177)</f>
        <v/>
      </c>
      <c r="B174" s="57" t="str">
        <f>IF(Eingabeblatt!D177="","",Eingabeblatt!D177)</f>
        <v/>
      </c>
      <c r="C174" s="55" t="str">
        <f>IF(Eingabeblatt!E177="","",Eingabeblatt!E177)</f>
        <v/>
      </c>
      <c r="D174" s="55" t="str">
        <f>IF(Eingabeblatt!B177="","",Eingabeblatt!B177)</f>
        <v/>
      </c>
      <c r="E174" s="50" t="e">
        <f>Eingabeblatt!R177</f>
        <v>#DIV/0!</v>
      </c>
    </row>
    <row r="175" spans="1:5" s="38" customFormat="1" ht="15" customHeight="1">
      <c r="A175" s="57" t="str">
        <f>IF(Eingabeblatt!C178="","",Eingabeblatt!C178)</f>
        <v/>
      </c>
      <c r="B175" s="57" t="str">
        <f>IF(Eingabeblatt!D178="","",Eingabeblatt!D178)</f>
        <v/>
      </c>
      <c r="C175" s="55" t="str">
        <f>IF(Eingabeblatt!E178="","",Eingabeblatt!E178)</f>
        <v/>
      </c>
      <c r="D175" s="55" t="str">
        <f>IF(Eingabeblatt!B178="","",Eingabeblatt!B178)</f>
        <v/>
      </c>
      <c r="E175" s="50" t="e">
        <f>Eingabeblatt!R178</f>
        <v>#DIV/0!</v>
      </c>
    </row>
    <row r="176" spans="1:5" s="38" customFormat="1" ht="15" customHeight="1">
      <c r="A176" s="57" t="str">
        <f>IF(Eingabeblatt!C179="","",Eingabeblatt!C179)</f>
        <v/>
      </c>
      <c r="B176" s="57" t="str">
        <f>IF(Eingabeblatt!D179="","",Eingabeblatt!D179)</f>
        <v/>
      </c>
      <c r="C176" s="55" t="str">
        <f>IF(Eingabeblatt!E179="","",Eingabeblatt!E179)</f>
        <v/>
      </c>
      <c r="D176" s="55" t="str">
        <f>IF(Eingabeblatt!B179="","",Eingabeblatt!B179)</f>
        <v/>
      </c>
      <c r="E176" s="50" t="e">
        <f>Eingabeblatt!R179</f>
        <v>#DIV/0!</v>
      </c>
    </row>
    <row r="177" spans="1:5" s="38" customFormat="1" ht="15" customHeight="1">
      <c r="A177" s="57" t="str">
        <f>IF(Eingabeblatt!C180="","",Eingabeblatt!C180)</f>
        <v/>
      </c>
      <c r="B177" s="57" t="str">
        <f>IF(Eingabeblatt!D180="","",Eingabeblatt!D180)</f>
        <v/>
      </c>
      <c r="C177" s="55" t="str">
        <f>IF(Eingabeblatt!E180="","",Eingabeblatt!E180)</f>
        <v/>
      </c>
      <c r="D177" s="55" t="str">
        <f>IF(Eingabeblatt!B180="","",Eingabeblatt!B180)</f>
        <v/>
      </c>
      <c r="E177" s="50" t="e">
        <f>Eingabeblatt!R180</f>
        <v>#DIV/0!</v>
      </c>
    </row>
    <row r="178" spans="1:5" s="38" customFormat="1" ht="15" customHeight="1">
      <c r="A178" s="57" t="str">
        <f>IF(Eingabeblatt!C181="","",Eingabeblatt!C181)</f>
        <v/>
      </c>
      <c r="B178" s="57" t="str">
        <f>IF(Eingabeblatt!D181="","",Eingabeblatt!D181)</f>
        <v/>
      </c>
      <c r="C178" s="55" t="str">
        <f>IF(Eingabeblatt!E181="","",Eingabeblatt!E181)</f>
        <v/>
      </c>
      <c r="D178" s="55" t="str">
        <f>IF(Eingabeblatt!B181="","",Eingabeblatt!B181)</f>
        <v/>
      </c>
      <c r="E178" s="50" t="e">
        <f>Eingabeblatt!R181</f>
        <v>#DIV/0!</v>
      </c>
    </row>
    <row r="179" spans="1:5" s="38" customFormat="1" ht="15" customHeight="1">
      <c r="A179" s="57" t="str">
        <f>IF(Eingabeblatt!C182="","",Eingabeblatt!C182)</f>
        <v/>
      </c>
      <c r="B179" s="57" t="str">
        <f>IF(Eingabeblatt!D182="","",Eingabeblatt!D182)</f>
        <v/>
      </c>
      <c r="C179" s="55" t="str">
        <f>IF(Eingabeblatt!E182="","",Eingabeblatt!E182)</f>
        <v/>
      </c>
      <c r="D179" s="55" t="str">
        <f>IF(Eingabeblatt!B182="","",Eingabeblatt!B182)</f>
        <v/>
      </c>
      <c r="E179" s="50" t="e">
        <f>Eingabeblatt!R182</f>
        <v>#DIV/0!</v>
      </c>
    </row>
    <row r="180" spans="1:5" s="38" customFormat="1" ht="15" customHeight="1">
      <c r="A180" s="57" t="str">
        <f>IF(Eingabeblatt!C183="","",Eingabeblatt!C183)</f>
        <v/>
      </c>
      <c r="B180" s="57" t="str">
        <f>IF(Eingabeblatt!D183="","",Eingabeblatt!D183)</f>
        <v/>
      </c>
      <c r="C180" s="55" t="str">
        <f>IF(Eingabeblatt!E183="","",Eingabeblatt!E183)</f>
        <v/>
      </c>
      <c r="D180" s="55" t="str">
        <f>IF(Eingabeblatt!B183="","",Eingabeblatt!B183)</f>
        <v/>
      </c>
      <c r="E180" s="50" t="e">
        <f>Eingabeblatt!R183</f>
        <v>#DIV/0!</v>
      </c>
    </row>
    <row r="181" spans="1:5" s="38" customFormat="1" ht="15" customHeight="1">
      <c r="A181" s="57" t="str">
        <f>IF(Eingabeblatt!C184="","",Eingabeblatt!C184)</f>
        <v/>
      </c>
      <c r="B181" s="57" t="str">
        <f>IF(Eingabeblatt!D184="","",Eingabeblatt!D184)</f>
        <v/>
      </c>
      <c r="C181" s="55" t="str">
        <f>IF(Eingabeblatt!E184="","",Eingabeblatt!E184)</f>
        <v/>
      </c>
      <c r="D181" s="55" t="str">
        <f>IF(Eingabeblatt!B184="","",Eingabeblatt!B184)</f>
        <v/>
      </c>
      <c r="E181" s="50" t="e">
        <f>Eingabeblatt!R184</f>
        <v>#DIV/0!</v>
      </c>
    </row>
    <row r="182" spans="1:5" s="38" customFormat="1" ht="15" customHeight="1">
      <c r="A182" s="57" t="str">
        <f>IF(Eingabeblatt!C185="","",Eingabeblatt!C185)</f>
        <v/>
      </c>
      <c r="B182" s="57" t="str">
        <f>IF(Eingabeblatt!D185="","",Eingabeblatt!D185)</f>
        <v/>
      </c>
      <c r="C182" s="55" t="str">
        <f>IF(Eingabeblatt!E185="","",Eingabeblatt!E185)</f>
        <v/>
      </c>
      <c r="D182" s="55" t="str">
        <f>IF(Eingabeblatt!B185="","",Eingabeblatt!B185)</f>
        <v/>
      </c>
      <c r="E182" s="50" t="e">
        <f>Eingabeblatt!R185</f>
        <v>#DIV/0!</v>
      </c>
    </row>
    <row r="183" spans="1:5" s="38" customFormat="1" ht="15" customHeight="1">
      <c r="A183" s="57" t="str">
        <f>IF(Eingabeblatt!C186="","",Eingabeblatt!C186)</f>
        <v/>
      </c>
      <c r="B183" s="57" t="str">
        <f>IF(Eingabeblatt!D186="","",Eingabeblatt!D186)</f>
        <v/>
      </c>
      <c r="C183" s="55" t="str">
        <f>IF(Eingabeblatt!E186="","",Eingabeblatt!E186)</f>
        <v/>
      </c>
      <c r="D183" s="55" t="str">
        <f>IF(Eingabeblatt!B186="","",Eingabeblatt!B186)</f>
        <v/>
      </c>
      <c r="E183" s="50" t="e">
        <f>Eingabeblatt!R186</f>
        <v>#DIV/0!</v>
      </c>
    </row>
    <row r="184" spans="1:5" s="38" customFormat="1" ht="15" customHeight="1">
      <c r="A184" s="57" t="str">
        <f>IF(Eingabeblatt!C187="","",Eingabeblatt!C187)</f>
        <v/>
      </c>
      <c r="B184" s="57" t="str">
        <f>IF(Eingabeblatt!D187="","",Eingabeblatt!D187)</f>
        <v/>
      </c>
      <c r="C184" s="55" t="str">
        <f>IF(Eingabeblatt!E187="","",Eingabeblatt!E187)</f>
        <v/>
      </c>
      <c r="D184" s="55" t="str">
        <f>IF(Eingabeblatt!B187="","",Eingabeblatt!B187)</f>
        <v/>
      </c>
      <c r="E184" s="50" t="e">
        <f>Eingabeblatt!R187</f>
        <v>#DIV/0!</v>
      </c>
    </row>
    <row r="185" spans="1:5" s="38" customFormat="1" ht="15" customHeight="1">
      <c r="A185" s="57" t="str">
        <f>IF(Eingabeblatt!C188="","",Eingabeblatt!C188)</f>
        <v/>
      </c>
      <c r="B185" s="57" t="str">
        <f>IF(Eingabeblatt!D188="","",Eingabeblatt!D188)</f>
        <v/>
      </c>
      <c r="C185" s="55" t="str">
        <f>IF(Eingabeblatt!E188="","",Eingabeblatt!E188)</f>
        <v/>
      </c>
      <c r="D185" s="55" t="str">
        <f>IF(Eingabeblatt!B188="","",Eingabeblatt!B188)</f>
        <v/>
      </c>
      <c r="E185" s="50" t="e">
        <f>Eingabeblatt!R188</f>
        <v>#DIV/0!</v>
      </c>
    </row>
    <row r="186" spans="1:5" s="38" customFormat="1" ht="15" customHeight="1">
      <c r="A186" s="57" t="str">
        <f>IF(Eingabeblatt!C189="","",Eingabeblatt!C189)</f>
        <v/>
      </c>
      <c r="B186" s="57" t="str">
        <f>IF(Eingabeblatt!D189="","",Eingabeblatt!D189)</f>
        <v/>
      </c>
      <c r="C186" s="55" t="str">
        <f>IF(Eingabeblatt!E189="","",Eingabeblatt!E189)</f>
        <v/>
      </c>
      <c r="D186" s="55" t="str">
        <f>IF(Eingabeblatt!B189="","",Eingabeblatt!B189)</f>
        <v/>
      </c>
      <c r="E186" s="50" t="e">
        <f>Eingabeblatt!R189</f>
        <v>#DIV/0!</v>
      </c>
    </row>
    <row r="187" spans="1:5" s="38" customFormat="1" ht="15" customHeight="1">
      <c r="A187" s="57" t="str">
        <f>IF(Eingabeblatt!C190="","",Eingabeblatt!C190)</f>
        <v/>
      </c>
      <c r="B187" s="57" t="str">
        <f>IF(Eingabeblatt!D190="","",Eingabeblatt!D190)</f>
        <v/>
      </c>
      <c r="C187" s="55" t="str">
        <f>IF(Eingabeblatt!E190="","",Eingabeblatt!E190)</f>
        <v/>
      </c>
      <c r="D187" s="55" t="str">
        <f>IF(Eingabeblatt!B190="","",Eingabeblatt!B190)</f>
        <v/>
      </c>
      <c r="E187" s="50" t="e">
        <f>Eingabeblatt!R190</f>
        <v>#DIV/0!</v>
      </c>
    </row>
    <row r="188" spans="1:5" s="38" customFormat="1" ht="15" customHeight="1">
      <c r="A188" s="57" t="str">
        <f>IF(Eingabeblatt!C191="","",Eingabeblatt!C191)</f>
        <v/>
      </c>
      <c r="B188" s="57" t="str">
        <f>IF(Eingabeblatt!D191="","",Eingabeblatt!D191)</f>
        <v/>
      </c>
      <c r="C188" s="55" t="str">
        <f>IF(Eingabeblatt!E191="","",Eingabeblatt!E191)</f>
        <v/>
      </c>
      <c r="D188" s="55" t="str">
        <f>IF(Eingabeblatt!B191="","",Eingabeblatt!B191)</f>
        <v/>
      </c>
      <c r="E188" s="50" t="e">
        <f>Eingabeblatt!R191</f>
        <v>#DIV/0!</v>
      </c>
    </row>
    <row r="189" spans="1:5" s="38" customFormat="1" ht="15" customHeight="1">
      <c r="A189" s="57" t="str">
        <f>IF(Eingabeblatt!C192="","",Eingabeblatt!C192)</f>
        <v/>
      </c>
      <c r="B189" s="57" t="str">
        <f>IF(Eingabeblatt!D192="","",Eingabeblatt!D192)</f>
        <v/>
      </c>
      <c r="C189" s="55" t="str">
        <f>IF(Eingabeblatt!E192="","",Eingabeblatt!E192)</f>
        <v/>
      </c>
      <c r="D189" s="55" t="str">
        <f>IF(Eingabeblatt!B192="","",Eingabeblatt!B192)</f>
        <v/>
      </c>
      <c r="E189" s="50" t="e">
        <f>Eingabeblatt!R192</f>
        <v>#DIV/0!</v>
      </c>
    </row>
    <row r="190" spans="1:5" s="38" customFormat="1" ht="15" customHeight="1">
      <c r="A190" s="57" t="str">
        <f>IF(Eingabeblatt!C193="","",Eingabeblatt!C193)</f>
        <v/>
      </c>
      <c r="B190" s="57" t="str">
        <f>IF(Eingabeblatt!D193="","",Eingabeblatt!D193)</f>
        <v/>
      </c>
      <c r="C190" s="55" t="str">
        <f>IF(Eingabeblatt!E193="","",Eingabeblatt!E193)</f>
        <v/>
      </c>
      <c r="D190" s="55" t="str">
        <f>IF(Eingabeblatt!B193="","",Eingabeblatt!B193)</f>
        <v/>
      </c>
      <c r="E190" s="50" t="e">
        <f>Eingabeblatt!R193</f>
        <v>#DIV/0!</v>
      </c>
    </row>
    <row r="191" spans="1:5" s="38" customFormat="1" ht="15" customHeight="1">
      <c r="A191" s="57" t="str">
        <f>IF(Eingabeblatt!C194="","",Eingabeblatt!C194)</f>
        <v/>
      </c>
      <c r="B191" s="57" t="str">
        <f>IF(Eingabeblatt!D194="","",Eingabeblatt!D194)</f>
        <v/>
      </c>
      <c r="C191" s="55" t="str">
        <f>IF(Eingabeblatt!E194="","",Eingabeblatt!E194)</f>
        <v/>
      </c>
      <c r="D191" s="55" t="str">
        <f>IF(Eingabeblatt!B194="","",Eingabeblatt!B194)</f>
        <v/>
      </c>
      <c r="E191" s="50" t="e">
        <f>Eingabeblatt!R194</f>
        <v>#DIV/0!</v>
      </c>
    </row>
    <row r="192" spans="1:5" s="38" customFormat="1" ht="15" customHeight="1">
      <c r="A192" s="57" t="str">
        <f>IF(Eingabeblatt!C195="","",Eingabeblatt!C195)</f>
        <v/>
      </c>
      <c r="B192" s="57" t="str">
        <f>IF(Eingabeblatt!D195="","",Eingabeblatt!D195)</f>
        <v/>
      </c>
      <c r="C192" s="55" t="str">
        <f>IF(Eingabeblatt!E195="","",Eingabeblatt!E195)</f>
        <v/>
      </c>
      <c r="D192" s="55" t="str">
        <f>IF(Eingabeblatt!B195="","",Eingabeblatt!B195)</f>
        <v/>
      </c>
      <c r="E192" s="50" t="e">
        <f>Eingabeblatt!R195</f>
        <v>#DIV/0!</v>
      </c>
    </row>
    <row r="193" spans="1:5" s="38" customFormat="1" ht="15" customHeight="1">
      <c r="A193" s="57" t="str">
        <f>IF(Eingabeblatt!C196="","",Eingabeblatt!C196)</f>
        <v/>
      </c>
      <c r="B193" s="57" t="str">
        <f>IF(Eingabeblatt!D196="","",Eingabeblatt!D196)</f>
        <v/>
      </c>
      <c r="C193" s="55" t="str">
        <f>IF(Eingabeblatt!E196="","",Eingabeblatt!E196)</f>
        <v/>
      </c>
      <c r="D193" s="55" t="str">
        <f>IF(Eingabeblatt!B196="","",Eingabeblatt!B196)</f>
        <v/>
      </c>
      <c r="E193" s="50" t="e">
        <f>Eingabeblatt!R196</f>
        <v>#DIV/0!</v>
      </c>
    </row>
    <row r="194" spans="1:5" s="38" customFormat="1" ht="15" customHeight="1">
      <c r="A194" s="57" t="str">
        <f>IF(Eingabeblatt!C197="","",Eingabeblatt!C197)</f>
        <v/>
      </c>
      <c r="B194" s="57" t="str">
        <f>IF(Eingabeblatt!D197="","",Eingabeblatt!D197)</f>
        <v/>
      </c>
      <c r="C194" s="55" t="str">
        <f>IF(Eingabeblatt!E197="","",Eingabeblatt!E197)</f>
        <v/>
      </c>
      <c r="D194" s="55" t="str">
        <f>IF(Eingabeblatt!B197="","",Eingabeblatt!B197)</f>
        <v/>
      </c>
      <c r="E194" s="50" t="e">
        <f>Eingabeblatt!R197</f>
        <v>#DIV/0!</v>
      </c>
    </row>
    <row r="195" spans="1:5" s="38" customFormat="1" ht="15" customHeight="1">
      <c r="A195" s="57" t="str">
        <f>IF(Eingabeblatt!C198="","",Eingabeblatt!C198)</f>
        <v/>
      </c>
      <c r="B195" s="57" t="str">
        <f>IF(Eingabeblatt!D198="","",Eingabeblatt!D198)</f>
        <v/>
      </c>
      <c r="C195" s="55" t="str">
        <f>IF(Eingabeblatt!E198="","",Eingabeblatt!E198)</f>
        <v/>
      </c>
      <c r="D195" s="55" t="str">
        <f>IF(Eingabeblatt!B198="","",Eingabeblatt!B198)</f>
        <v/>
      </c>
      <c r="E195" s="50" t="e">
        <f>Eingabeblatt!R198</f>
        <v>#DIV/0!</v>
      </c>
    </row>
    <row r="196" spans="1:5" s="38" customFormat="1" ht="15" customHeight="1">
      <c r="A196" s="57" t="str">
        <f>IF(Eingabeblatt!C199="","",Eingabeblatt!C199)</f>
        <v/>
      </c>
      <c r="B196" s="57" t="str">
        <f>IF(Eingabeblatt!D199="","",Eingabeblatt!D199)</f>
        <v/>
      </c>
      <c r="C196" s="55" t="str">
        <f>IF(Eingabeblatt!E199="","",Eingabeblatt!E199)</f>
        <v/>
      </c>
      <c r="D196" s="55" t="str">
        <f>IF(Eingabeblatt!B199="","",Eingabeblatt!B199)</f>
        <v/>
      </c>
      <c r="E196" s="50" t="e">
        <f>Eingabeblatt!R199</f>
        <v>#DIV/0!</v>
      </c>
    </row>
    <row r="197" spans="1:5" s="38" customFormat="1" ht="15" customHeight="1">
      <c r="A197" s="57" t="str">
        <f>IF(Eingabeblatt!C200="","",Eingabeblatt!C200)</f>
        <v/>
      </c>
      <c r="B197" s="57" t="str">
        <f>IF(Eingabeblatt!D200="","",Eingabeblatt!D200)</f>
        <v/>
      </c>
      <c r="C197" s="55" t="str">
        <f>IF(Eingabeblatt!E200="","",Eingabeblatt!E200)</f>
        <v/>
      </c>
      <c r="D197" s="55" t="str">
        <f>IF(Eingabeblatt!B200="","",Eingabeblatt!B200)</f>
        <v/>
      </c>
      <c r="E197" s="50" t="e">
        <f>Eingabeblatt!R200</f>
        <v>#DIV/0!</v>
      </c>
    </row>
    <row r="198" spans="1:5" s="38" customFormat="1" ht="15" customHeight="1">
      <c r="A198" s="57" t="str">
        <f>IF(Eingabeblatt!C201="","",Eingabeblatt!C201)</f>
        <v/>
      </c>
      <c r="B198" s="57" t="str">
        <f>IF(Eingabeblatt!D201="","",Eingabeblatt!D201)</f>
        <v/>
      </c>
      <c r="C198" s="55" t="str">
        <f>IF(Eingabeblatt!E201="","",Eingabeblatt!E201)</f>
        <v/>
      </c>
      <c r="D198" s="55" t="str">
        <f>IF(Eingabeblatt!B201="","",Eingabeblatt!B201)</f>
        <v/>
      </c>
      <c r="E198" s="50" t="e">
        <f>Eingabeblatt!R201</f>
        <v>#DIV/0!</v>
      </c>
    </row>
    <row r="199" spans="1:5" s="38" customFormat="1" ht="15" customHeight="1">
      <c r="A199" s="57" t="str">
        <f>IF(Eingabeblatt!C202="","",Eingabeblatt!C202)</f>
        <v/>
      </c>
      <c r="B199" s="57" t="str">
        <f>IF(Eingabeblatt!D202="","",Eingabeblatt!D202)</f>
        <v/>
      </c>
      <c r="C199" s="55" t="str">
        <f>IF(Eingabeblatt!E202="","",Eingabeblatt!E202)</f>
        <v/>
      </c>
      <c r="D199" s="55" t="str">
        <f>IF(Eingabeblatt!B202="","",Eingabeblatt!B202)</f>
        <v/>
      </c>
      <c r="E199" s="50" t="e">
        <f>Eingabeblatt!R202</f>
        <v>#DIV/0!</v>
      </c>
    </row>
    <row r="200" spans="1:5" s="38" customFormat="1" ht="15" customHeight="1">
      <c r="A200" s="57" t="str">
        <f>IF(Eingabeblatt!C203="","",Eingabeblatt!C203)</f>
        <v/>
      </c>
      <c r="B200" s="57" t="str">
        <f>IF(Eingabeblatt!D203="","",Eingabeblatt!D203)</f>
        <v/>
      </c>
      <c r="C200" s="55" t="str">
        <f>IF(Eingabeblatt!E203="","",Eingabeblatt!E203)</f>
        <v/>
      </c>
      <c r="D200" s="55" t="str">
        <f>IF(Eingabeblatt!B203="","",Eingabeblatt!B203)</f>
        <v/>
      </c>
      <c r="E200" s="50" t="e">
        <f>Eingabeblatt!R203</f>
        <v>#DIV/0!</v>
      </c>
    </row>
    <row r="201" spans="1:5" s="38" customFormat="1" ht="15" customHeight="1">
      <c r="A201" s="57"/>
      <c r="B201" s="57"/>
      <c r="C201" s="55"/>
      <c r="D201" s="55"/>
      <c r="E201" s="50" t="e">
        <f>Eingabeblatt!R204</f>
        <v>#DIV/0!</v>
      </c>
    </row>
    <row r="202" spans="1:5" s="38" customFormat="1" ht="15" customHeight="1">
      <c r="A202" s="57"/>
      <c r="B202" s="57"/>
      <c r="C202" s="55"/>
      <c r="D202" s="55"/>
      <c r="E202" s="50" t="e">
        <f>Eingabeblatt!R205</f>
        <v>#DIV/0!</v>
      </c>
    </row>
    <row r="203" spans="1:5" s="38" customFormat="1" ht="15" customHeight="1">
      <c r="A203" s="57"/>
      <c r="B203" s="57"/>
      <c r="C203" s="55"/>
      <c r="D203" s="55"/>
      <c r="E203" s="50" t="e">
        <f>Eingabeblatt!R206</f>
        <v>#DIV/0!</v>
      </c>
    </row>
    <row r="204" spans="1:5" s="38" customFormat="1" ht="15" customHeight="1">
      <c r="A204" s="57"/>
      <c r="B204" s="57"/>
      <c r="C204" s="55"/>
      <c r="D204" s="55"/>
      <c r="E204" s="50" t="e">
        <f>Eingabeblatt!R207</f>
        <v>#DIV/0!</v>
      </c>
    </row>
    <row r="205" spans="1:5" s="38" customFormat="1" ht="15" customHeight="1">
      <c r="A205" s="57"/>
      <c r="B205" s="57"/>
      <c r="C205" s="55"/>
      <c r="D205" s="55"/>
      <c r="E205" s="50" t="e">
        <f>Eingabeblatt!R208</f>
        <v>#DIV/0!</v>
      </c>
    </row>
    <row r="206" spans="1:5" s="38" customFormat="1" ht="15" customHeight="1">
      <c r="A206" s="57"/>
      <c r="B206" s="57"/>
      <c r="C206" s="55"/>
      <c r="D206" s="55"/>
      <c r="E206" s="50" t="e">
        <f>Eingabeblatt!R209</f>
        <v>#DIV/0!</v>
      </c>
    </row>
    <row r="207" spans="1:5" s="38" customFormat="1" ht="15" customHeight="1">
      <c r="A207" s="57"/>
      <c r="B207" s="57"/>
      <c r="C207" s="55"/>
      <c r="D207" s="55"/>
      <c r="E207" s="50" t="e">
        <f>Eingabeblatt!R210</f>
        <v>#DIV/0!</v>
      </c>
    </row>
    <row r="208" spans="1:5" s="38" customFormat="1" ht="15" customHeight="1">
      <c r="A208" s="57"/>
      <c r="B208" s="57"/>
      <c r="C208" s="55"/>
      <c r="D208" s="55"/>
      <c r="E208" s="50" t="e">
        <f>Eingabeblatt!R211</f>
        <v>#DIV/0!</v>
      </c>
    </row>
    <row r="209" spans="1:5" s="38" customFormat="1" ht="15" customHeight="1">
      <c r="A209" s="57"/>
      <c r="B209" s="57"/>
      <c r="C209" s="55"/>
      <c r="D209" s="55"/>
      <c r="E209" s="50" t="e">
        <f>Eingabeblatt!R212</f>
        <v>#DIV/0!</v>
      </c>
    </row>
    <row r="210" spans="1:5" s="38" customFormat="1" ht="15" customHeight="1">
      <c r="A210" s="57"/>
      <c r="B210" s="57"/>
      <c r="C210" s="55"/>
      <c r="D210" s="55"/>
      <c r="E210" s="50" t="e">
        <f>Eingabeblatt!R213</f>
        <v>#DIV/0!</v>
      </c>
    </row>
    <row r="211" spans="1:5" s="38" customFormat="1" ht="15" customHeight="1">
      <c r="A211" s="57"/>
      <c r="B211" s="57"/>
      <c r="C211" s="55"/>
      <c r="D211" s="55"/>
      <c r="E211" s="50" t="e">
        <f>Eingabeblatt!R214</f>
        <v>#DIV/0!</v>
      </c>
    </row>
    <row r="212" spans="1:5" s="38" customFormat="1" ht="15" customHeight="1">
      <c r="A212" s="57"/>
      <c r="B212" s="57"/>
      <c r="C212" s="55"/>
      <c r="D212" s="55"/>
      <c r="E212" s="50" t="e">
        <f>Eingabeblatt!R215</f>
        <v>#DIV/0!</v>
      </c>
    </row>
    <row r="213" spans="1:5" s="38" customFormat="1" ht="15" customHeight="1">
      <c r="A213" s="57"/>
      <c r="B213" s="57"/>
      <c r="C213" s="55"/>
      <c r="D213" s="55"/>
      <c r="E213" s="50" t="e">
        <f>Eingabeblatt!R216</f>
        <v>#DIV/0!</v>
      </c>
    </row>
    <row r="214" spans="1:5" s="38" customFormat="1" ht="15" customHeight="1">
      <c r="A214" s="57"/>
      <c r="B214" s="57"/>
      <c r="C214" s="55"/>
      <c r="D214" s="55"/>
      <c r="E214" s="50" t="e">
        <f>Eingabeblatt!R217</f>
        <v>#DIV/0!</v>
      </c>
    </row>
    <row r="215" spans="1:5" s="38" customFormat="1" ht="15" customHeight="1">
      <c r="A215" s="57"/>
      <c r="B215" s="57"/>
      <c r="C215" s="55"/>
      <c r="D215" s="55"/>
      <c r="E215" s="50" t="e">
        <f>Eingabeblatt!R218</f>
        <v>#DIV/0!</v>
      </c>
    </row>
    <row r="216" spans="1:5" s="38" customFormat="1" ht="15" customHeight="1">
      <c r="A216" s="57"/>
      <c r="B216" s="57"/>
      <c r="C216" s="55"/>
      <c r="D216" s="55"/>
      <c r="E216" s="50" t="e">
        <f>Eingabeblatt!R219</f>
        <v>#DIV/0!</v>
      </c>
    </row>
    <row r="217" spans="1:5" s="38" customFormat="1" ht="15" customHeight="1">
      <c r="A217" s="57"/>
      <c r="B217" s="57"/>
      <c r="C217" s="55"/>
      <c r="D217" s="55"/>
      <c r="E217" s="50" t="e">
        <f>Eingabeblatt!R220</f>
        <v>#DIV/0!</v>
      </c>
    </row>
    <row r="218" spans="1:5" s="38" customFormat="1" ht="15" customHeight="1">
      <c r="A218" s="57"/>
      <c r="B218" s="57"/>
      <c r="C218" s="55"/>
      <c r="D218" s="55"/>
      <c r="E218" s="50" t="e">
        <f>Eingabeblatt!R221</f>
        <v>#DIV/0!</v>
      </c>
    </row>
    <row r="219" spans="1:5" s="38" customFormat="1" ht="15" customHeight="1">
      <c r="A219" s="57"/>
      <c r="B219" s="57"/>
      <c r="C219" s="55"/>
      <c r="D219" s="55"/>
      <c r="E219" s="50" t="e">
        <f>Eingabeblatt!R222</f>
        <v>#DIV/0!</v>
      </c>
    </row>
    <row r="220" spans="1:5" s="38" customFormat="1" ht="15" customHeight="1">
      <c r="A220" s="57"/>
      <c r="B220" s="57"/>
      <c r="C220" s="55"/>
      <c r="D220" s="55"/>
      <c r="E220" s="50" t="e">
        <f>Eingabeblatt!R223</f>
        <v>#DIV/0!</v>
      </c>
    </row>
    <row r="221" spans="1:5" s="38" customFormat="1" ht="15" customHeight="1">
      <c r="A221" s="57"/>
      <c r="B221" s="57"/>
      <c r="C221" s="55"/>
      <c r="D221" s="55"/>
      <c r="E221" s="50" t="e">
        <f>Eingabeblatt!R224</f>
        <v>#DIV/0!</v>
      </c>
    </row>
    <row r="222" spans="1:5" s="38" customFormat="1" ht="15" customHeight="1">
      <c r="A222" s="57"/>
      <c r="B222" s="57"/>
      <c r="C222" s="55"/>
      <c r="D222" s="55"/>
      <c r="E222" s="50" t="e">
        <f>Eingabeblatt!R225</f>
        <v>#DIV/0!</v>
      </c>
    </row>
    <row r="223" spans="1:5" s="38" customFormat="1" ht="15" customHeight="1">
      <c r="A223" s="57"/>
      <c r="B223" s="57"/>
      <c r="C223" s="55"/>
      <c r="D223" s="55"/>
      <c r="E223" s="50" t="e">
        <f>Eingabeblatt!R226</f>
        <v>#DIV/0!</v>
      </c>
    </row>
    <row r="224" spans="1:5" s="38" customFormat="1" ht="15" customHeight="1">
      <c r="A224" s="57"/>
      <c r="B224" s="57"/>
      <c r="C224" s="55"/>
      <c r="D224" s="55"/>
      <c r="E224" s="50" t="e">
        <f>Eingabeblatt!R227</f>
        <v>#DIV/0!</v>
      </c>
    </row>
    <row r="225" spans="1:5" s="38" customFormat="1" ht="15" customHeight="1">
      <c r="A225" s="57"/>
      <c r="B225" s="57"/>
      <c r="C225" s="55"/>
      <c r="D225" s="55"/>
      <c r="E225" s="50" t="e">
        <f>Eingabeblatt!R228</f>
        <v>#DIV/0!</v>
      </c>
    </row>
    <row r="226" spans="1:5" s="38" customFormat="1" ht="15" customHeight="1">
      <c r="A226" s="57"/>
      <c r="B226" s="57"/>
      <c r="C226" s="55"/>
      <c r="D226" s="55"/>
      <c r="E226" s="50" t="e">
        <f>Eingabeblatt!R229</f>
        <v>#DIV/0!</v>
      </c>
    </row>
    <row r="227" spans="1:5" s="38" customFormat="1" ht="15" customHeight="1">
      <c r="A227" s="57"/>
      <c r="B227" s="57"/>
      <c r="C227" s="55"/>
      <c r="D227" s="55"/>
      <c r="E227" s="50" t="e">
        <f>Eingabeblatt!R230</f>
        <v>#DIV/0!</v>
      </c>
    </row>
    <row r="228" spans="1:5" s="38" customFormat="1" ht="15" customHeight="1">
      <c r="A228" s="57"/>
      <c r="B228" s="57"/>
      <c r="C228" s="55"/>
      <c r="D228" s="55"/>
      <c r="E228" s="50" t="e">
        <f>Eingabeblatt!R231</f>
        <v>#DIV/0!</v>
      </c>
    </row>
    <row r="229" spans="1:5" s="38" customFormat="1" ht="15" customHeight="1">
      <c r="A229" s="57"/>
      <c r="B229" s="57"/>
      <c r="C229" s="55"/>
      <c r="D229" s="55"/>
      <c r="E229" s="50" t="e">
        <f>Eingabeblatt!R232</f>
        <v>#DIV/0!</v>
      </c>
    </row>
    <row r="230" spans="1:5" s="38" customFormat="1" ht="15" customHeight="1">
      <c r="A230" s="57"/>
      <c r="B230" s="57"/>
      <c r="C230" s="55"/>
      <c r="D230" s="55"/>
      <c r="E230" s="50" t="e">
        <f>Eingabeblatt!R233</f>
        <v>#DIV/0!</v>
      </c>
    </row>
    <row r="231" spans="1:5" s="38" customFormat="1" ht="15" customHeight="1">
      <c r="A231" s="57"/>
      <c r="B231" s="57"/>
      <c r="C231" s="55"/>
      <c r="D231" s="55"/>
      <c r="E231" s="50" t="e">
        <f>Eingabeblatt!R234</f>
        <v>#DIV/0!</v>
      </c>
    </row>
    <row r="232" spans="1:5" s="38" customFormat="1" ht="15" customHeight="1">
      <c r="A232" s="57"/>
      <c r="B232" s="57"/>
      <c r="C232" s="55"/>
      <c r="D232" s="55"/>
      <c r="E232" s="50" t="e">
        <f>Eingabeblatt!R235</f>
        <v>#DIV/0!</v>
      </c>
    </row>
    <row r="233" spans="1:5" s="38" customFormat="1" ht="15" customHeight="1">
      <c r="A233" s="57"/>
      <c r="B233" s="57"/>
      <c r="C233" s="55"/>
      <c r="D233" s="55"/>
      <c r="E233" s="50" t="e">
        <f>Eingabeblatt!R236</f>
        <v>#DIV/0!</v>
      </c>
    </row>
    <row r="234" spans="1:5" s="38" customFormat="1" ht="15" customHeight="1">
      <c r="A234" s="57"/>
      <c r="B234" s="57"/>
      <c r="C234" s="55"/>
      <c r="D234" s="55"/>
      <c r="E234" s="50" t="e">
        <f>Eingabeblatt!R237</f>
        <v>#DIV/0!</v>
      </c>
    </row>
    <row r="235" spans="1:5" s="38" customFormat="1" ht="15" customHeight="1">
      <c r="A235" s="57"/>
      <c r="B235" s="57"/>
      <c r="C235" s="55"/>
      <c r="D235" s="55"/>
      <c r="E235" s="50" t="e">
        <f>Eingabeblatt!R238</f>
        <v>#DIV/0!</v>
      </c>
    </row>
    <row r="236" spans="1:5" s="38" customFormat="1" ht="15" customHeight="1">
      <c r="A236" s="57"/>
      <c r="B236" s="57"/>
      <c r="C236" s="55"/>
      <c r="D236" s="55"/>
      <c r="E236" s="50" t="e">
        <f>Eingabeblatt!R239</f>
        <v>#DIV/0!</v>
      </c>
    </row>
    <row r="237" spans="1:5" s="38" customFormat="1" ht="15" customHeight="1">
      <c r="A237" s="57"/>
      <c r="B237" s="57"/>
      <c r="C237" s="55"/>
      <c r="D237" s="55"/>
      <c r="E237" s="50" t="e">
        <f>Eingabeblatt!R240</f>
        <v>#DIV/0!</v>
      </c>
    </row>
    <row r="238" spans="1:5" s="38" customFormat="1" ht="15" customHeight="1">
      <c r="A238" s="57"/>
      <c r="B238" s="57"/>
      <c r="C238" s="55"/>
      <c r="D238" s="55"/>
      <c r="E238" s="50" t="e">
        <f>Eingabeblatt!R241</f>
        <v>#DIV/0!</v>
      </c>
    </row>
    <row r="239" spans="1:5" s="38" customFormat="1" ht="15" customHeight="1">
      <c r="A239" s="57"/>
      <c r="B239" s="57"/>
      <c r="C239" s="55"/>
      <c r="D239" s="55"/>
      <c r="E239" s="50" t="e">
        <f>Eingabeblatt!R242</f>
        <v>#DIV/0!</v>
      </c>
    </row>
    <row r="240" spans="1:5" s="38" customFormat="1" ht="15" customHeight="1">
      <c r="A240" s="57"/>
      <c r="B240" s="57"/>
      <c r="C240" s="55"/>
      <c r="D240" s="55"/>
      <c r="E240" s="50" t="e">
        <f>Eingabeblatt!R243</f>
        <v>#DIV/0!</v>
      </c>
    </row>
    <row r="241" spans="1:5" s="38" customFormat="1" ht="15" customHeight="1">
      <c r="A241" s="57"/>
      <c r="B241" s="57"/>
      <c r="C241" s="55"/>
      <c r="D241" s="55"/>
      <c r="E241" s="50" t="e">
        <f>Eingabeblatt!R244</f>
        <v>#DIV/0!</v>
      </c>
    </row>
    <row r="242" spans="1:5" s="38" customFormat="1" ht="15" customHeight="1">
      <c r="A242" s="57"/>
      <c r="B242" s="57"/>
      <c r="C242" s="55"/>
      <c r="D242" s="55"/>
      <c r="E242" s="50" t="e">
        <f>Eingabeblatt!R245</f>
        <v>#DIV/0!</v>
      </c>
    </row>
    <row r="243" spans="1:5" s="38" customFormat="1" ht="15" customHeight="1">
      <c r="A243" s="57"/>
      <c r="B243" s="57"/>
      <c r="C243" s="55"/>
      <c r="D243" s="55"/>
      <c r="E243" s="50" t="e">
        <f>Eingabeblatt!R246</f>
        <v>#DIV/0!</v>
      </c>
    </row>
    <row r="244" spans="1:5" s="38" customFormat="1" ht="15" customHeight="1">
      <c r="A244" s="57"/>
      <c r="B244" s="57"/>
      <c r="C244" s="55"/>
      <c r="D244" s="55"/>
      <c r="E244" s="50" t="e">
        <f>Eingabeblatt!R247</f>
        <v>#DIV/0!</v>
      </c>
    </row>
    <row r="245" spans="1:5" s="38" customFormat="1" ht="15" customHeight="1">
      <c r="A245" s="57"/>
      <c r="B245" s="57"/>
      <c r="C245" s="55"/>
      <c r="D245" s="55"/>
      <c r="E245" s="50" t="e">
        <f>Eingabeblatt!R248</f>
        <v>#DIV/0!</v>
      </c>
    </row>
    <row r="246" spans="1:5" s="38" customFormat="1" ht="15" customHeight="1">
      <c r="A246" s="57"/>
      <c r="B246" s="57"/>
      <c r="C246" s="55"/>
      <c r="D246" s="55"/>
      <c r="E246" s="50" t="e">
        <f>Eingabeblatt!R249</f>
        <v>#DIV/0!</v>
      </c>
    </row>
    <row r="247" spans="1:5" s="38" customFormat="1" ht="15" customHeight="1">
      <c r="A247" s="57"/>
      <c r="B247" s="57"/>
      <c r="C247" s="55"/>
      <c r="D247" s="55"/>
      <c r="E247" s="50" t="e">
        <f>Eingabeblatt!R250</f>
        <v>#DIV/0!</v>
      </c>
    </row>
    <row r="248" spans="1:5" s="38" customFormat="1" ht="15" customHeight="1">
      <c r="A248" s="57"/>
      <c r="B248" s="57"/>
      <c r="C248" s="55"/>
      <c r="D248" s="55"/>
      <c r="E248" s="50" t="e">
        <f>Eingabeblatt!R251</f>
        <v>#DIV/0!</v>
      </c>
    </row>
    <row r="249" spans="1:5" s="38" customFormat="1" ht="15" customHeight="1">
      <c r="A249" s="57"/>
      <c r="B249" s="57"/>
      <c r="C249" s="55"/>
      <c r="D249" s="55"/>
      <c r="E249" s="50" t="e">
        <f>Eingabeblatt!R252</f>
        <v>#DIV/0!</v>
      </c>
    </row>
    <row r="250" spans="1:5" s="38" customFormat="1" ht="15" customHeight="1">
      <c r="A250" s="57"/>
      <c r="B250" s="57"/>
      <c r="C250" s="55"/>
      <c r="D250" s="55"/>
      <c r="E250" s="50" t="e">
        <f>Eingabeblatt!R253</f>
        <v>#DIV/0!</v>
      </c>
    </row>
    <row r="251" spans="1:5" s="38" customFormat="1" ht="15" customHeight="1">
      <c r="A251" s="57"/>
      <c r="B251" s="57"/>
      <c r="C251" s="55"/>
      <c r="D251" s="55"/>
      <c r="E251" s="50" t="e">
        <f>Eingabeblatt!R254</f>
        <v>#DIV/0!</v>
      </c>
    </row>
    <row r="252" spans="1:5" s="38" customFormat="1" ht="15" customHeight="1">
      <c r="A252" s="57"/>
      <c r="B252" s="57"/>
      <c r="C252" s="55"/>
      <c r="D252" s="55"/>
      <c r="E252" s="50" t="e">
        <f>Eingabeblatt!R255</f>
        <v>#DIV/0!</v>
      </c>
    </row>
    <row r="253" spans="1:5" s="38" customFormat="1" ht="15" customHeight="1">
      <c r="A253" s="57"/>
      <c r="B253" s="57"/>
      <c r="C253" s="55"/>
      <c r="D253" s="55"/>
      <c r="E253" s="50" t="e">
        <f>Eingabeblatt!R256</f>
        <v>#DIV/0!</v>
      </c>
    </row>
    <row r="254" spans="1:5" s="38" customFormat="1" ht="15" customHeight="1">
      <c r="A254" s="57"/>
      <c r="B254" s="57"/>
      <c r="C254" s="55"/>
      <c r="D254" s="55"/>
      <c r="E254" s="50" t="e">
        <f>Eingabeblatt!R257</f>
        <v>#DIV/0!</v>
      </c>
    </row>
    <row r="255" spans="1:5" s="38" customFormat="1" ht="15" customHeight="1">
      <c r="A255" s="57"/>
      <c r="B255" s="57"/>
      <c r="C255" s="55"/>
      <c r="D255" s="55"/>
      <c r="E255" s="50" t="e">
        <f>Eingabeblatt!R258</f>
        <v>#DIV/0!</v>
      </c>
    </row>
    <row r="256" spans="1:5" s="38" customFormat="1" ht="15" customHeight="1">
      <c r="A256" s="57"/>
      <c r="B256" s="57"/>
      <c r="C256" s="55"/>
      <c r="D256" s="55"/>
      <c r="E256" s="50" t="e">
        <f>Eingabeblatt!R259</f>
        <v>#DIV/0!</v>
      </c>
    </row>
    <row r="257" spans="1:5" s="38" customFormat="1" ht="15" customHeight="1">
      <c r="A257" s="57"/>
      <c r="B257" s="57"/>
      <c r="C257" s="55"/>
      <c r="D257" s="55"/>
      <c r="E257" s="50" t="e">
        <f>Eingabeblatt!R260</f>
        <v>#DIV/0!</v>
      </c>
    </row>
    <row r="258" spans="1:5" s="38" customFormat="1" ht="15" customHeight="1">
      <c r="A258" s="57"/>
      <c r="B258" s="57"/>
      <c r="C258" s="55"/>
      <c r="D258" s="55"/>
      <c r="E258" s="50" t="e">
        <f>Eingabeblatt!R261</f>
        <v>#DIV/0!</v>
      </c>
    </row>
    <row r="259" spans="1:5" s="38" customFormat="1" ht="15" customHeight="1">
      <c r="A259" s="57"/>
      <c r="B259" s="57"/>
      <c r="C259" s="55"/>
      <c r="D259" s="55"/>
      <c r="E259" s="50" t="e">
        <f>Eingabeblatt!R262</f>
        <v>#DIV/0!</v>
      </c>
    </row>
    <row r="260" spans="1:5" s="38" customFormat="1" ht="15" customHeight="1">
      <c r="A260" s="57"/>
      <c r="B260" s="57"/>
      <c r="C260" s="55"/>
      <c r="D260" s="55"/>
      <c r="E260" s="50" t="e">
        <f>Eingabeblatt!R263</f>
        <v>#DIV/0!</v>
      </c>
    </row>
    <row r="261" spans="1:5" s="38" customFormat="1" ht="15" customHeight="1">
      <c r="A261" s="57"/>
      <c r="B261" s="57"/>
      <c r="C261" s="55"/>
      <c r="D261" s="55"/>
      <c r="E261" s="50" t="e">
        <f>Eingabeblatt!R264</f>
        <v>#DIV/0!</v>
      </c>
    </row>
    <row r="262" spans="1:5" s="38" customFormat="1" ht="15" customHeight="1">
      <c r="A262" s="57"/>
      <c r="B262" s="57"/>
      <c r="C262" s="55"/>
      <c r="D262" s="55"/>
      <c r="E262" s="50" t="e">
        <f>Eingabeblatt!R265</f>
        <v>#DIV/0!</v>
      </c>
    </row>
    <row r="263" spans="1:5" s="38" customFormat="1" ht="15" customHeight="1">
      <c r="A263" s="57"/>
      <c r="B263" s="57"/>
      <c r="C263" s="55"/>
      <c r="D263" s="55"/>
      <c r="E263" s="50" t="e">
        <f>Eingabeblatt!R266</f>
        <v>#DIV/0!</v>
      </c>
    </row>
    <row r="264" spans="1:5" s="38" customFormat="1" ht="15" customHeight="1">
      <c r="A264" s="57"/>
      <c r="B264" s="57"/>
      <c r="C264" s="55"/>
      <c r="D264" s="55"/>
      <c r="E264" s="50" t="e">
        <f>Eingabeblatt!R267</f>
        <v>#DIV/0!</v>
      </c>
    </row>
    <row r="265" spans="1:5" s="38" customFormat="1" ht="15" customHeight="1">
      <c r="A265" s="57"/>
      <c r="B265" s="57"/>
      <c r="C265" s="55"/>
      <c r="D265" s="55"/>
      <c r="E265" s="50" t="e">
        <f>Eingabeblatt!R268</f>
        <v>#DIV/0!</v>
      </c>
    </row>
    <row r="266" spans="1:5" s="38" customFormat="1" ht="15" customHeight="1">
      <c r="A266" s="57"/>
      <c r="B266" s="57"/>
      <c r="C266" s="55"/>
      <c r="D266" s="55"/>
      <c r="E266" s="50" t="e">
        <f>Eingabeblatt!R269</f>
        <v>#DIV/0!</v>
      </c>
    </row>
    <row r="267" spans="1:5" s="38" customFormat="1" ht="15" customHeight="1">
      <c r="A267" s="57"/>
      <c r="B267" s="57"/>
      <c r="C267" s="55"/>
      <c r="D267" s="55"/>
      <c r="E267" s="50" t="e">
        <f>Eingabeblatt!R270</f>
        <v>#DIV/0!</v>
      </c>
    </row>
    <row r="268" spans="1:5" s="38" customFormat="1" ht="15" customHeight="1">
      <c r="A268" s="57"/>
      <c r="B268" s="57"/>
      <c r="C268" s="55"/>
      <c r="D268" s="55"/>
      <c r="E268" s="50" t="e">
        <f>Eingabeblatt!R271</f>
        <v>#DIV/0!</v>
      </c>
    </row>
    <row r="269" spans="1:5" s="38" customFormat="1" ht="15" customHeight="1">
      <c r="A269" s="57"/>
      <c r="B269" s="57"/>
      <c r="C269" s="55"/>
      <c r="D269" s="55"/>
      <c r="E269" s="50" t="e">
        <f>Eingabeblatt!R272</f>
        <v>#DIV/0!</v>
      </c>
    </row>
    <row r="270" spans="1:5" s="38" customFormat="1" ht="15" customHeight="1">
      <c r="A270" s="57"/>
      <c r="B270" s="57"/>
      <c r="C270" s="55"/>
      <c r="D270" s="55"/>
      <c r="E270" s="50" t="e">
        <f>Eingabeblatt!R273</f>
        <v>#DIV/0!</v>
      </c>
    </row>
    <row r="271" spans="1:5" s="38" customFormat="1" ht="15" customHeight="1">
      <c r="A271" s="57"/>
      <c r="B271" s="57"/>
      <c r="C271" s="55"/>
      <c r="D271" s="55"/>
      <c r="E271" s="50" t="e">
        <f>Eingabeblatt!R274</f>
        <v>#DIV/0!</v>
      </c>
    </row>
    <row r="272" spans="1:5" s="38" customFormat="1" ht="15" customHeight="1">
      <c r="A272" s="57"/>
      <c r="B272" s="57"/>
      <c r="C272" s="55"/>
      <c r="D272" s="55"/>
      <c r="E272" s="50" t="e">
        <f>Eingabeblatt!R275</f>
        <v>#DIV/0!</v>
      </c>
    </row>
    <row r="273" spans="1:5" s="38" customFormat="1" ht="15" customHeight="1">
      <c r="A273" s="57"/>
      <c r="B273" s="57"/>
      <c r="C273" s="55"/>
      <c r="D273" s="55"/>
      <c r="E273" s="50" t="e">
        <f>Eingabeblatt!R276</f>
        <v>#DIV/0!</v>
      </c>
    </row>
    <row r="274" spans="1:5" s="38" customFormat="1" ht="15" customHeight="1">
      <c r="A274" s="57"/>
      <c r="B274" s="57"/>
      <c r="C274" s="55"/>
      <c r="D274" s="55"/>
      <c r="E274" s="50" t="e">
        <f>Eingabeblatt!R277</f>
        <v>#DIV/0!</v>
      </c>
    </row>
    <row r="275" spans="1:5" s="38" customFormat="1" ht="15" customHeight="1">
      <c r="A275" s="57"/>
      <c r="B275" s="57"/>
      <c r="C275" s="55"/>
      <c r="D275" s="55"/>
      <c r="E275" s="50" t="e">
        <f>Eingabeblatt!R278</f>
        <v>#DIV/0!</v>
      </c>
    </row>
    <row r="276" spans="1:5" s="38" customFormat="1" ht="15" customHeight="1">
      <c r="A276" s="57"/>
      <c r="B276" s="57"/>
      <c r="C276" s="55"/>
      <c r="D276" s="55"/>
      <c r="E276" s="50" t="e">
        <f>Eingabeblatt!R279</f>
        <v>#DIV/0!</v>
      </c>
    </row>
    <row r="277" spans="1:5" s="38" customFormat="1" ht="15" customHeight="1">
      <c r="A277" s="57"/>
      <c r="B277" s="57"/>
      <c r="C277" s="55"/>
      <c r="D277" s="55"/>
      <c r="E277" s="50" t="e">
        <f>Eingabeblatt!R280</f>
        <v>#DIV/0!</v>
      </c>
    </row>
    <row r="278" spans="1:5" s="38" customFormat="1" ht="15" customHeight="1">
      <c r="A278" s="57"/>
      <c r="B278" s="57"/>
      <c r="C278" s="55"/>
      <c r="D278" s="55"/>
      <c r="E278" s="50" t="e">
        <f>Eingabeblatt!R281</f>
        <v>#DIV/0!</v>
      </c>
    </row>
    <row r="279" spans="1:5" s="38" customFormat="1" ht="15" customHeight="1">
      <c r="A279" s="57"/>
      <c r="B279" s="57"/>
      <c r="C279" s="55"/>
      <c r="D279" s="55"/>
      <c r="E279" s="50" t="e">
        <f>Eingabeblatt!R282</f>
        <v>#DIV/0!</v>
      </c>
    </row>
    <row r="280" spans="1:5" s="38" customFormat="1" ht="15" customHeight="1">
      <c r="A280" s="57"/>
      <c r="B280" s="57"/>
      <c r="C280" s="55"/>
      <c r="D280" s="55"/>
      <c r="E280" s="50" t="e">
        <f>Eingabeblatt!R283</f>
        <v>#DIV/0!</v>
      </c>
    </row>
    <row r="281" spans="1:5" s="38" customFormat="1" ht="15" customHeight="1">
      <c r="A281" s="57"/>
      <c r="B281" s="57"/>
      <c r="C281" s="55"/>
      <c r="D281" s="55"/>
      <c r="E281" s="50" t="e">
        <f>Eingabeblatt!R284</f>
        <v>#DIV/0!</v>
      </c>
    </row>
    <row r="282" spans="1:5" s="38" customFormat="1" ht="15" customHeight="1">
      <c r="A282" s="57"/>
      <c r="B282" s="57"/>
      <c r="C282" s="55"/>
      <c r="D282" s="55"/>
      <c r="E282" s="50" t="e">
        <f>Eingabeblatt!R285</f>
        <v>#DIV/0!</v>
      </c>
    </row>
    <row r="283" spans="1:5" s="38" customFormat="1" ht="15" customHeight="1">
      <c r="A283" s="57"/>
      <c r="B283" s="57"/>
      <c r="C283" s="55"/>
      <c r="D283" s="55"/>
      <c r="E283" s="50" t="e">
        <f>Eingabeblatt!R286</f>
        <v>#DIV/0!</v>
      </c>
    </row>
    <row r="284" spans="1:5" s="38" customFormat="1" ht="15" customHeight="1">
      <c r="A284" s="57"/>
      <c r="B284" s="57"/>
      <c r="C284" s="55"/>
      <c r="D284" s="55"/>
      <c r="E284" s="50" t="e">
        <f>Eingabeblatt!R287</f>
        <v>#DIV/0!</v>
      </c>
    </row>
    <row r="285" spans="1:5" s="38" customFormat="1" ht="15" customHeight="1">
      <c r="A285" s="57"/>
      <c r="B285" s="57"/>
      <c r="C285" s="55"/>
      <c r="D285" s="55"/>
      <c r="E285" s="50" t="e">
        <f>Eingabeblatt!R288</f>
        <v>#DIV/0!</v>
      </c>
    </row>
    <row r="286" spans="1:5" s="38" customFormat="1" ht="15" customHeight="1">
      <c r="A286" s="57"/>
      <c r="B286" s="57"/>
      <c r="C286" s="55"/>
      <c r="D286" s="55"/>
      <c r="E286" s="50" t="e">
        <f>Eingabeblatt!R289</f>
        <v>#DIV/0!</v>
      </c>
    </row>
    <row r="287" spans="1:5" s="38" customFormat="1" ht="15" customHeight="1">
      <c r="A287" s="57"/>
      <c r="B287" s="57"/>
      <c r="C287" s="55"/>
      <c r="D287" s="55"/>
      <c r="E287" s="50" t="e">
        <f>Eingabeblatt!R290</f>
        <v>#DIV/0!</v>
      </c>
    </row>
    <row r="288" spans="1:5" s="38" customFormat="1" ht="15" customHeight="1">
      <c r="A288" s="57"/>
      <c r="B288" s="57"/>
      <c r="C288" s="55"/>
      <c r="D288" s="55"/>
      <c r="E288" s="50" t="e">
        <f>Eingabeblatt!R291</f>
        <v>#DIV/0!</v>
      </c>
    </row>
    <row r="289" spans="1:5" s="38" customFormat="1" ht="15" customHeight="1">
      <c r="A289" s="57"/>
      <c r="B289" s="57"/>
      <c r="C289" s="55"/>
      <c r="D289" s="55"/>
      <c r="E289" s="50" t="e">
        <f>Eingabeblatt!R292</f>
        <v>#DIV/0!</v>
      </c>
    </row>
    <row r="290" spans="1:5" s="38" customFormat="1" ht="15" customHeight="1">
      <c r="A290" s="57"/>
      <c r="B290" s="57"/>
      <c r="C290" s="55"/>
      <c r="D290" s="55"/>
      <c r="E290" s="50" t="e">
        <f>Eingabeblatt!R293</f>
        <v>#DIV/0!</v>
      </c>
    </row>
    <row r="291" spans="1:5" s="38" customFormat="1" ht="15" customHeight="1">
      <c r="A291" s="57"/>
      <c r="B291" s="57"/>
      <c r="C291" s="55"/>
      <c r="D291" s="55"/>
      <c r="E291" s="50" t="e">
        <f>Eingabeblatt!R294</f>
        <v>#DIV/0!</v>
      </c>
    </row>
    <row r="292" spans="1:5" s="38" customFormat="1" ht="15" customHeight="1">
      <c r="A292" s="57"/>
      <c r="B292" s="57"/>
      <c r="C292" s="55"/>
      <c r="D292" s="55"/>
      <c r="E292" s="50" t="e">
        <f>Eingabeblatt!R295</f>
        <v>#DIV/0!</v>
      </c>
    </row>
    <row r="293" spans="1:5" s="38" customFormat="1" ht="15" customHeight="1">
      <c r="A293" s="57"/>
      <c r="B293" s="57"/>
      <c r="C293" s="55"/>
      <c r="D293" s="55"/>
      <c r="E293" s="50" t="e">
        <f>Eingabeblatt!R296</f>
        <v>#DIV/0!</v>
      </c>
    </row>
    <row r="294" spans="1:5" s="38" customFormat="1" ht="15" customHeight="1">
      <c r="A294" s="57"/>
      <c r="B294" s="57"/>
      <c r="C294" s="55"/>
      <c r="D294" s="55"/>
      <c r="E294" s="50" t="e">
        <f>Eingabeblatt!R297</f>
        <v>#DIV/0!</v>
      </c>
    </row>
    <row r="295" spans="1:5" s="38" customFormat="1" ht="15" customHeight="1">
      <c r="A295" s="57"/>
      <c r="B295" s="57"/>
      <c r="C295" s="55"/>
      <c r="D295" s="55"/>
      <c r="E295" s="50" t="e">
        <f>Eingabeblatt!R298</f>
        <v>#DIV/0!</v>
      </c>
    </row>
    <row r="296" spans="1:5" s="38" customFormat="1" ht="15" customHeight="1">
      <c r="A296" s="57"/>
      <c r="B296" s="57"/>
      <c r="C296" s="55"/>
      <c r="D296" s="55"/>
      <c r="E296" s="50" t="e">
        <f>Eingabeblatt!R299</f>
        <v>#DIV/0!</v>
      </c>
    </row>
    <row r="297" spans="1:5" s="38" customFormat="1" ht="15" customHeight="1">
      <c r="A297" s="57"/>
      <c r="B297" s="57"/>
      <c r="C297" s="55"/>
      <c r="D297" s="55"/>
      <c r="E297" s="50" t="e">
        <f>Eingabeblatt!R300</f>
        <v>#DIV/0!</v>
      </c>
    </row>
    <row r="298" spans="1:5" s="38" customFormat="1" ht="15" customHeight="1">
      <c r="A298" s="57"/>
      <c r="B298" s="57"/>
      <c r="C298" s="55"/>
      <c r="D298" s="55"/>
      <c r="E298" s="50" t="e">
        <f>Eingabeblatt!R301</f>
        <v>#DIV/0!</v>
      </c>
    </row>
    <row r="299" spans="1:5" s="38" customFormat="1" ht="15" customHeight="1">
      <c r="A299" s="57"/>
      <c r="B299" s="57"/>
      <c r="C299" s="55"/>
      <c r="D299" s="55"/>
      <c r="E299" s="50" t="e">
        <f>Eingabeblatt!R302</f>
        <v>#DIV/0!</v>
      </c>
    </row>
    <row r="300" spans="1:5" s="38" customFormat="1" ht="15" customHeight="1">
      <c r="A300" s="57"/>
      <c r="B300" s="57"/>
      <c r="C300" s="55"/>
      <c r="D300" s="55"/>
      <c r="E300" s="50" t="e">
        <f>Eingabeblatt!R303</f>
        <v>#DIV/0!</v>
      </c>
    </row>
    <row r="301" spans="1:5" s="38" customFormat="1" ht="15" customHeight="1">
      <c r="A301" s="57"/>
      <c r="B301" s="57"/>
      <c r="C301" s="55"/>
      <c r="D301" s="55"/>
      <c r="E301" s="50" t="e">
        <f>Eingabeblatt!R304</f>
        <v>#DIV/0!</v>
      </c>
    </row>
    <row r="302" spans="1:5" s="38" customFormat="1" ht="15" customHeight="1">
      <c r="A302" s="57"/>
      <c r="B302" s="57"/>
      <c r="C302" s="55"/>
      <c r="D302" s="55"/>
      <c r="E302" s="50" t="e">
        <f>Eingabeblatt!R305</f>
        <v>#DIV/0!</v>
      </c>
    </row>
    <row r="303" spans="1:5" s="38" customFormat="1" ht="15" customHeight="1">
      <c r="A303" s="57"/>
      <c r="B303" s="57"/>
      <c r="C303" s="55"/>
      <c r="D303" s="55"/>
      <c r="E303" s="50" t="e">
        <f>Eingabeblatt!R306</f>
        <v>#DIV/0!</v>
      </c>
    </row>
    <row r="304" spans="1:5" s="38" customFormat="1" ht="15" customHeight="1">
      <c r="A304" s="57"/>
      <c r="B304" s="57"/>
      <c r="C304" s="55"/>
      <c r="D304" s="55"/>
      <c r="E304" s="50" t="e">
        <f>Eingabeblatt!R307</f>
        <v>#DIV/0!</v>
      </c>
    </row>
    <row r="305" spans="1:5" s="38" customFormat="1" ht="15" customHeight="1">
      <c r="A305" s="57"/>
      <c r="B305" s="57"/>
      <c r="C305" s="55"/>
      <c r="D305" s="55"/>
      <c r="E305" s="50" t="e">
        <f>Eingabeblatt!R308</f>
        <v>#DIV/0!</v>
      </c>
    </row>
    <row r="306" spans="1:5" s="38" customFormat="1" ht="15" customHeight="1">
      <c r="A306" s="57"/>
      <c r="B306" s="57"/>
      <c r="C306" s="55"/>
      <c r="D306" s="55"/>
      <c r="E306" s="50" t="e">
        <f>Eingabeblatt!R309</f>
        <v>#DIV/0!</v>
      </c>
    </row>
    <row r="307" spans="1:5" s="38" customFormat="1" ht="15" customHeight="1">
      <c r="A307" s="57"/>
      <c r="B307" s="57"/>
      <c r="C307" s="55"/>
      <c r="D307" s="55"/>
      <c r="E307" s="50" t="e">
        <f>Eingabeblatt!R310</f>
        <v>#DIV/0!</v>
      </c>
    </row>
    <row r="308" spans="1:5" s="38" customFormat="1" ht="15" customHeight="1">
      <c r="A308" s="57"/>
      <c r="B308" s="57"/>
      <c r="C308" s="55"/>
      <c r="D308" s="55"/>
      <c r="E308" s="50" t="e">
        <f>Eingabeblatt!R311</f>
        <v>#DIV/0!</v>
      </c>
    </row>
    <row r="309" spans="1:5" s="38" customFormat="1" ht="15" customHeight="1">
      <c r="A309" s="57"/>
      <c r="B309" s="57"/>
      <c r="C309" s="55"/>
      <c r="D309" s="55"/>
      <c r="E309" s="50" t="e">
        <f>Eingabeblatt!R312</f>
        <v>#DIV/0!</v>
      </c>
    </row>
    <row r="310" spans="1:5" s="38" customFormat="1" ht="15" customHeight="1">
      <c r="A310" s="57"/>
      <c r="B310" s="57"/>
      <c r="C310" s="55"/>
      <c r="D310" s="55"/>
      <c r="E310" s="50" t="e">
        <f>Eingabeblatt!R313</f>
        <v>#DIV/0!</v>
      </c>
    </row>
    <row r="311" spans="1:5" s="38" customFormat="1" ht="15" customHeight="1">
      <c r="A311" s="57"/>
      <c r="B311" s="57"/>
      <c r="C311" s="55"/>
      <c r="D311" s="55"/>
      <c r="E311" s="50" t="e">
        <f>Eingabeblatt!R314</f>
        <v>#DIV/0!</v>
      </c>
    </row>
    <row r="312" spans="1:5" s="38" customFormat="1" ht="15" customHeight="1">
      <c r="A312" s="57"/>
      <c r="B312" s="57"/>
      <c r="C312" s="55"/>
      <c r="D312" s="55"/>
      <c r="E312" s="50" t="e">
        <f>Eingabeblatt!R315</f>
        <v>#DIV/0!</v>
      </c>
    </row>
    <row r="313" spans="1:5" s="38" customFormat="1" ht="15" customHeight="1">
      <c r="A313" s="57"/>
      <c r="B313" s="57"/>
      <c r="C313" s="55"/>
      <c r="D313" s="55"/>
      <c r="E313" s="50" t="e">
        <f>Eingabeblatt!R316</f>
        <v>#DIV/0!</v>
      </c>
    </row>
    <row r="314" spans="1:5" s="38" customFormat="1" ht="15" customHeight="1">
      <c r="A314" s="57"/>
      <c r="B314" s="57"/>
      <c r="C314" s="55"/>
      <c r="D314" s="55"/>
      <c r="E314" s="50" t="e">
        <f>Eingabeblatt!R317</f>
        <v>#DIV/0!</v>
      </c>
    </row>
    <row r="315" spans="1:5" s="38" customFormat="1" ht="15" customHeight="1">
      <c r="A315" s="57"/>
      <c r="B315" s="57"/>
      <c r="C315" s="55"/>
      <c r="D315" s="55"/>
      <c r="E315" s="50" t="e">
        <f>Eingabeblatt!R318</f>
        <v>#DIV/0!</v>
      </c>
    </row>
    <row r="316" spans="1:5" s="38" customFormat="1" ht="15" customHeight="1">
      <c r="A316" s="57"/>
      <c r="B316" s="57"/>
      <c r="C316" s="55"/>
      <c r="D316" s="55"/>
      <c r="E316" s="50" t="e">
        <f>Eingabeblatt!R319</f>
        <v>#DIV/0!</v>
      </c>
    </row>
    <row r="317" spans="1:5" s="38" customFormat="1" ht="15" customHeight="1">
      <c r="A317" s="57"/>
      <c r="B317" s="57"/>
      <c r="C317" s="55"/>
      <c r="D317" s="55"/>
      <c r="E317" s="50" t="e">
        <f>Eingabeblatt!R320</f>
        <v>#DIV/0!</v>
      </c>
    </row>
    <row r="318" spans="1:5" s="38" customFormat="1" ht="15" customHeight="1">
      <c r="A318" s="57"/>
      <c r="B318" s="57"/>
      <c r="C318" s="55"/>
      <c r="D318" s="55"/>
      <c r="E318" s="50" t="e">
        <f>Eingabeblatt!R321</f>
        <v>#DIV/0!</v>
      </c>
    </row>
    <row r="319" spans="1:5" s="38" customFormat="1" ht="15" customHeight="1">
      <c r="A319" s="57"/>
      <c r="B319" s="57"/>
      <c r="C319" s="55"/>
      <c r="D319" s="55"/>
      <c r="E319" s="50" t="e">
        <f>Eingabeblatt!R322</f>
        <v>#DIV/0!</v>
      </c>
    </row>
    <row r="320" spans="1:5" s="38" customFormat="1" ht="15" customHeight="1">
      <c r="A320" s="57"/>
      <c r="B320" s="57"/>
      <c r="C320" s="55"/>
      <c r="D320" s="55"/>
      <c r="E320" s="50" t="e">
        <f>Eingabeblatt!R323</f>
        <v>#DIV/0!</v>
      </c>
    </row>
    <row r="321" spans="1:5" s="38" customFormat="1" ht="15" customHeight="1">
      <c r="A321" s="57"/>
      <c r="B321" s="57"/>
      <c r="C321" s="55"/>
      <c r="D321" s="55"/>
      <c r="E321" s="50" t="e">
        <f>Eingabeblatt!R324</f>
        <v>#DIV/0!</v>
      </c>
    </row>
    <row r="322" spans="1:5" s="38" customFormat="1" ht="15" customHeight="1">
      <c r="A322" s="57"/>
      <c r="B322" s="57"/>
      <c r="C322" s="55"/>
      <c r="D322" s="55"/>
      <c r="E322" s="50" t="e">
        <f>Eingabeblatt!R325</f>
        <v>#DIV/0!</v>
      </c>
    </row>
    <row r="323" spans="1:5" s="38" customFormat="1" ht="15" customHeight="1">
      <c r="A323" s="57"/>
      <c r="B323" s="57"/>
      <c r="C323" s="55"/>
      <c r="D323" s="55"/>
      <c r="E323" s="50" t="e">
        <f>Eingabeblatt!R326</f>
        <v>#DIV/0!</v>
      </c>
    </row>
    <row r="324" spans="1:5" s="38" customFormat="1" ht="15" customHeight="1">
      <c r="A324" s="57"/>
      <c r="B324" s="57"/>
      <c r="C324" s="55"/>
      <c r="D324" s="55"/>
      <c r="E324" s="50" t="e">
        <f>Eingabeblatt!R327</f>
        <v>#DIV/0!</v>
      </c>
    </row>
    <row r="325" spans="1:5" s="38" customFormat="1" ht="15" customHeight="1">
      <c r="A325" s="57"/>
      <c r="B325" s="57"/>
      <c r="C325" s="55"/>
      <c r="D325" s="55"/>
      <c r="E325" s="50" t="e">
        <f>Eingabeblatt!R328</f>
        <v>#DIV/0!</v>
      </c>
    </row>
    <row r="326" spans="1:5" s="38" customFormat="1" ht="15" customHeight="1">
      <c r="A326" s="57"/>
      <c r="B326" s="57"/>
      <c r="C326" s="55"/>
      <c r="D326" s="55"/>
      <c r="E326" s="50" t="e">
        <f>Eingabeblatt!R329</f>
        <v>#DIV/0!</v>
      </c>
    </row>
    <row r="327" spans="1:5" s="38" customFormat="1" ht="15" customHeight="1">
      <c r="A327" s="57"/>
      <c r="B327" s="57"/>
      <c r="C327" s="55"/>
      <c r="D327" s="55"/>
      <c r="E327" s="50" t="e">
        <f>Eingabeblatt!R330</f>
        <v>#DIV/0!</v>
      </c>
    </row>
    <row r="328" spans="1:5" s="38" customFormat="1" ht="15" customHeight="1">
      <c r="A328" s="57"/>
      <c r="B328" s="57"/>
      <c r="C328" s="55"/>
      <c r="D328" s="55"/>
      <c r="E328" s="50" t="e">
        <f>Eingabeblatt!R331</f>
        <v>#DIV/0!</v>
      </c>
    </row>
    <row r="329" spans="1:5" s="38" customFormat="1" ht="15" customHeight="1">
      <c r="A329" s="57"/>
      <c r="B329" s="57"/>
      <c r="C329" s="55"/>
      <c r="D329" s="55"/>
      <c r="E329" s="50" t="e">
        <f>Eingabeblatt!R332</f>
        <v>#DIV/0!</v>
      </c>
    </row>
    <row r="330" spans="1:5" s="38" customFormat="1" ht="15" customHeight="1">
      <c r="A330" s="57"/>
      <c r="B330" s="57"/>
      <c r="C330" s="55"/>
      <c r="D330" s="55"/>
      <c r="E330" s="50" t="e">
        <f>Eingabeblatt!R333</f>
        <v>#DIV/0!</v>
      </c>
    </row>
    <row r="331" spans="1:5" s="38" customFormat="1" ht="15" customHeight="1">
      <c r="A331" s="57"/>
      <c r="B331" s="57"/>
      <c r="C331" s="55"/>
      <c r="D331" s="55"/>
      <c r="E331" s="50" t="e">
        <f>Eingabeblatt!R334</f>
        <v>#DIV/0!</v>
      </c>
    </row>
    <row r="332" spans="1:5" s="38" customFormat="1" ht="15" customHeight="1">
      <c r="A332" s="57"/>
      <c r="B332" s="57"/>
      <c r="C332" s="55"/>
      <c r="D332" s="55"/>
      <c r="E332" s="50" t="e">
        <f>Eingabeblatt!R335</f>
        <v>#DIV/0!</v>
      </c>
    </row>
    <row r="333" spans="1:5" s="38" customFormat="1" ht="15" customHeight="1">
      <c r="A333" s="57"/>
      <c r="B333" s="57"/>
      <c r="C333" s="55"/>
      <c r="D333" s="55"/>
      <c r="E333" s="50" t="e">
        <f>Eingabeblatt!R336</f>
        <v>#DIV/0!</v>
      </c>
    </row>
    <row r="334" spans="1:5" s="38" customFormat="1" ht="15" customHeight="1">
      <c r="A334" s="57"/>
      <c r="B334" s="57"/>
      <c r="C334" s="55"/>
      <c r="D334" s="55"/>
      <c r="E334" s="50" t="e">
        <f>Eingabeblatt!R337</f>
        <v>#DIV/0!</v>
      </c>
    </row>
    <row r="335" spans="1:5" s="38" customFormat="1" ht="15" customHeight="1">
      <c r="A335" s="57"/>
      <c r="B335" s="57"/>
      <c r="C335" s="55"/>
      <c r="D335" s="55"/>
      <c r="E335" s="50" t="e">
        <f>Eingabeblatt!R338</f>
        <v>#DIV/0!</v>
      </c>
    </row>
    <row r="336" spans="1:5" s="38" customFormat="1" ht="15" customHeight="1">
      <c r="A336" s="57"/>
      <c r="B336" s="57"/>
      <c r="C336" s="55"/>
      <c r="D336" s="55"/>
      <c r="E336" s="50" t="e">
        <f>Eingabeblatt!R339</f>
        <v>#DIV/0!</v>
      </c>
    </row>
    <row r="337" spans="1:5" s="38" customFormat="1" ht="15" customHeight="1">
      <c r="A337" s="57"/>
      <c r="B337" s="57"/>
      <c r="C337" s="55"/>
      <c r="D337" s="55"/>
      <c r="E337" s="50" t="e">
        <f>Eingabeblatt!R340</f>
        <v>#DIV/0!</v>
      </c>
    </row>
    <row r="338" spans="1:5" s="38" customFormat="1" ht="15" customHeight="1">
      <c r="A338" s="57"/>
      <c r="B338" s="57"/>
      <c r="C338" s="55"/>
      <c r="D338" s="55"/>
      <c r="E338" s="50" t="e">
        <f>Eingabeblatt!R341</f>
        <v>#DIV/0!</v>
      </c>
    </row>
    <row r="339" spans="1:5" s="38" customFormat="1" ht="15" customHeight="1">
      <c r="A339" s="57"/>
      <c r="B339" s="57"/>
      <c r="C339" s="55"/>
      <c r="D339" s="55"/>
      <c r="E339" s="50" t="e">
        <f>Eingabeblatt!R342</f>
        <v>#DIV/0!</v>
      </c>
    </row>
    <row r="340" spans="1:5" s="38" customFormat="1" ht="15" customHeight="1">
      <c r="A340" s="57"/>
      <c r="B340" s="57"/>
      <c r="C340" s="55"/>
      <c r="D340" s="55"/>
      <c r="E340" s="50" t="e">
        <f>Eingabeblatt!R343</f>
        <v>#DIV/0!</v>
      </c>
    </row>
    <row r="341" spans="1:5" s="38" customFormat="1" ht="15" customHeight="1">
      <c r="A341" s="57"/>
      <c r="B341" s="57"/>
      <c r="C341" s="55"/>
      <c r="D341" s="55"/>
      <c r="E341" s="50" t="e">
        <f>Eingabeblatt!R344</f>
        <v>#DIV/0!</v>
      </c>
    </row>
    <row r="342" spans="1:5" s="38" customFormat="1" ht="15" customHeight="1">
      <c r="A342" s="57"/>
      <c r="B342" s="57"/>
      <c r="C342" s="55"/>
      <c r="D342" s="55"/>
      <c r="E342" s="50" t="e">
        <f>Eingabeblatt!R345</f>
        <v>#DIV/0!</v>
      </c>
    </row>
    <row r="343" spans="1:5" s="38" customFormat="1" ht="15" customHeight="1">
      <c r="A343" s="57"/>
      <c r="B343" s="57"/>
      <c r="C343" s="55"/>
      <c r="D343" s="55"/>
      <c r="E343" s="50" t="e">
        <f>Eingabeblatt!R346</f>
        <v>#DIV/0!</v>
      </c>
    </row>
    <row r="344" spans="1:5" s="38" customFormat="1" ht="15" customHeight="1">
      <c r="A344" s="57"/>
      <c r="B344" s="57"/>
      <c r="C344" s="55"/>
      <c r="D344" s="55"/>
      <c r="E344" s="50" t="e">
        <f>Eingabeblatt!R347</f>
        <v>#DIV/0!</v>
      </c>
    </row>
    <row r="345" spans="1:5" s="38" customFormat="1" ht="15" customHeight="1">
      <c r="A345" s="57"/>
      <c r="B345" s="57"/>
      <c r="C345" s="55"/>
      <c r="D345" s="55"/>
      <c r="E345" s="50" t="e">
        <f>Eingabeblatt!R348</f>
        <v>#DIV/0!</v>
      </c>
    </row>
    <row r="346" spans="1:5" s="38" customFormat="1" ht="15" customHeight="1">
      <c r="A346" s="57"/>
      <c r="B346" s="57"/>
      <c r="C346" s="55"/>
      <c r="D346" s="55"/>
      <c r="E346" s="50" t="e">
        <f>Eingabeblatt!R349</f>
        <v>#DIV/0!</v>
      </c>
    </row>
    <row r="347" spans="1:5" s="38" customFormat="1" ht="15" customHeight="1">
      <c r="A347" s="57"/>
      <c r="B347" s="57"/>
      <c r="C347" s="55"/>
      <c r="D347" s="55"/>
      <c r="E347" s="50" t="e">
        <f>Eingabeblatt!R350</f>
        <v>#DIV/0!</v>
      </c>
    </row>
    <row r="348" spans="1:5" s="38" customFormat="1" ht="15" customHeight="1">
      <c r="A348" s="57"/>
      <c r="B348" s="57"/>
      <c r="C348" s="55"/>
      <c r="D348" s="55"/>
      <c r="E348" s="50" t="e">
        <f>Eingabeblatt!R351</f>
        <v>#DIV/0!</v>
      </c>
    </row>
    <row r="349" spans="1:5" s="38" customFormat="1" ht="15" customHeight="1">
      <c r="A349" s="57"/>
      <c r="B349" s="57"/>
      <c r="C349" s="55"/>
      <c r="D349" s="55"/>
      <c r="E349" s="50" t="e">
        <f>Eingabeblatt!R352</f>
        <v>#DIV/0!</v>
      </c>
    </row>
    <row r="350" spans="1:5" s="38" customFormat="1" ht="15" customHeight="1">
      <c r="A350" s="57"/>
      <c r="B350" s="57"/>
      <c r="C350" s="55"/>
      <c r="D350" s="55"/>
      <c r="E350" s="50" t="e">
        <f>Eingabeblatt!R353</f>
        <v>#DIV/0!</v>
      </c>
    </row>
    <row r="351" spans="1:5" s="38" customFormat="1" ht="15" customHeight="1">
      <c r="A351" s="57"/>
      <c r="B351" s="57"/>
      <c r="C351" s="55"/>
      <c r="D351" s="55"/>
      <c r="E351" s="50" t="e">
        <f>Eingabeblatt!R354</f>
        <v>#DIV/0!</v>
      </c>
    </row>
    <row r="352" spans="1:5" s="38" customFormat="1" ht="15" customHeight="1">
      <c r="A352" s="57"/>
      <c r="B352" s="57"/>
      <c r="C352" s="55"/>
      <c r="D352" s="55"/>
      <c r="E352" s="50" t="e">
        <f>Eingabeblatt!R355</f>
        <v>#DIV/0!</v>
      </c>
    </row>
    <row r="353" spans="1:5" s="38" customFormat="1" ht="15" customHeight="1">
      <c r="A353" s="57"/>
      <c r="B353" s="57"/>
      <c r="C353" s="55"/>
      <c r="D353" s="55"/>
      <c r="E353" s="50" t="e">
        <f>Eingabeblatt!R356</f>
        <v>#DIV/0!</v>
      </c>
    </row>
    <row r="354" spans="1:5" s="38" customFormat="1" ht="15" customHeight="1">
      <c r="A354" s="57"/>
      <c r="B354" s="57"/>
      <c r="C354" s="55"/>
      <c r="D354" s="55"/>
      <c r="E354" s="50" t="e">
        <f>Eingabeblatt!R357</f>
        <v>#DIV/0!</v>
      </c>
    </row>
    <row r="355" spans="1:5" s="38" customFormat="1" ht="15" customHeight="1">
      <c r="A355" s="57"/>
      <c r="B355" s="57"/>
      <c r="C355" s="55"/>
      <c r="D355" s="55"/>
      <c r="E355" s="50" t="e">
        <f>Eingabeblatt!R358</f>
        <v>#DIV/0!</v>
      </c>
    </row>
    <row r="356" spans="1:5" s="38" customFormat="1" ht="15" customHeight="1">
      <c r="A356" s="57"/>
      <c r="B356" s="57"/>
      <c r="C356" s="55"/>
      <c r="D356" s="55"/>
      <c r="E356" s="50" t="e">
        <f>Eingabeblatt!R359</f>
        <v>#DIV/0!</v>
      </c>
    </row>
    <row r="357" spans="1:5" s="38" customFormat="1" ht="15" customHeight="1">
      <c r="A357" s="57"/>
      <c r="B357" s="57"/>
      <c r="C357" s="55"/>
      <c r="D357" s="55"/>
      <c r="E357" s="50" t="e">
        <f>Eingabeblatt!R360</f>
        <v>#DIV/0!</v>
      </c>
    </row>
    <row r="358" spans="1:5" s="38" customFormat="1" ht="15" customHeight="1">
      <c r="A358" s="57"/>
      <c r="B358" s="57"/>
      <c r="C358" s="55"/>
      <c r="D358" s="55"/>
      <c r="E358" s="50" t="e">
        <f>Eingabeblatt!R361</f>
        <v>#DIV/0!</v>
      </c>
    </row>
    <row r="359" spans="1:5" s="38" customFormat="1" ht="15" customHeight="1">
      <c r="A359" s="57"/>
      <c r="B359" s="57"/>
      <c r="C359" s="55"/>
      <c r="D359" s="55"/>
      <c r="E359" s="50" t="e">
        <f>Eingabeblatt!R362</f>
        <v>#DIV/0!</v>
      </c>
    </row>
    <row r="360" spans="1:5" s="38" customFormat="1" ht="15" customHeight="1">
      <c r="A360" s="57"/>
      <c r="B360" s="57"/>
      <c r="C360" s="55"/>
      <c r="D360" s="55"/>
      <c r="E360" s="50" t="e">
        <f>Eingabeblatt!R363</f>
        <v>#DIV/0!</v>
      </c>
    </row>
    <row r="361" spans="1:5" s="38" customFormat="1" ht="15" customHeight="1">
      <c r="A361" s="57"/>
      <c r="B361" s="57"/>
      <c r="C361" s="55"/>
      <c r="D361" s="55"/>
      <c r="E361" s="50" t="e">
        <f>Eingabeblatt!R364</f>
        <v>#DIV/0!</v>
      </c>
    </row>
    <row r="362" spans="1:5" s="38" customFormat="1" ht="15" customHeight="1">
      <c r="A362" s="57"/>
      <c r="B362" s="57"/>
      <c r="C362" s="55"/>
      <c r="D362" s="55"/>
      <c r="E362" s="50" t="e">
        <f>Eingabeblatt!R365</f>
        <v>#DIV/0!</v>
      </c>
    </row>
    <row r="363" spans="1:5" s="38" customFormat="1" ht="15" customHeight="1">
      <c r="A363" s="57"/>
      <c r="B363" s="57"/>
      <c r="C363" s="55"/>
      <c r="D363" s="55"/>
      <c r="E363" s="50" t="e">
        <f>Eingabeblatt!R366</f>
        <v>#DIV/0!</v>
      </c>
    </row>
    <row r="364" spans="1:5" s="38" customFormat="1" ht="15" customHeight="1">
      <c r="A364" s="57"/>
      <c r="B364" s="57"/>
      <c r="C364" s="55"/>
      <c r="D364" s="55"/>
      <c r="E364" s="50" t="e">
        <f>Eingabeblatt!R367</f>
        <v>#DIV/0!</v>
      </c>
    </row>
    <row r="365" spans="1:5" s="38" customFormat="1" ht="15" customHeight="1">
      <c r="A365" s="57"/>
      <c r="B365" s="57"/>
      <c r="C365" s="55"/>
      <c r="D365" s="55"/>
      <c r="E365" s="50" t="e">
        <f>Eingabeblatt!R368</f>
        <v>#DIV/0!</v>
      </c>
    </row>
    <row r="366" spans="1:5" s="38" customFormat="1" ht="15" customHeight="1">
      <c r="A366" s="57"/>
      <c r="B366" s="57"/>
      <c r="C366" s="55"/>
      <c r="D366" s="55"/>
      <c r="E366" s="50" t="e">
        <f>Eingabeblatt!R369</f>
        <v>#DIV/0!</v>
      </c>
    </row>
    <row r="367" spans="1:5" s="38" customFormat="1" ht="15" customHeight="1">
      <c r="A367" s="57"/>
      <c r="B367" s="57"/>
      <c r="C367" s="55"/>
      <c r="D367" s="55"/>
      <c r="E367" s="50" t="e">
        <f>Eingabeblatt!R370</f>
        <v>#DIV/0!</v>
      </c>
    </row>
    <row r="368" spans="1:5" s="38" customFormat="1" ht="15" customHeight="1">
      <c r="A368" s="57"/>
      <c r="B368" s="57"/>
      <c r="C368" s="55"/>
      <c r="D368" s="55"/>
      <c r="E368" s="50" t="e">
        <f>Eingabeblatt!R371</f>
        <v>#DIV/0!</v>
      </c>
    </row>
    <row r="369" spans="1:5" s="38" customFormat="1" ht="15" customHeight="1">
      <c r="A369" s="57"/>
      <c r="B369" s="57"/>
      <c r="C369" s="55"/>
      <c r="D369" s="55"/>
      <c r="E369" s="50" t="e">
        <f>Eingabeblatt!R372</f>
        <v>#DIV/0!</v>
      </c>
    </row>
    <row r="370" spans="1:5" s="38" customFormat="1" ht="15" customHeight="1">
      <c r="A370" s="57"/>
      <c r="B370" s="57"/>
      <c r="C370" s="55"/>
      <c r="D370" s="55"/>
      <c r="E370" s="50" t="e">
        <f>Eingabeblatt!R373</f>
        <v>#DIV/0!</v>
      </c>
    </row>
    <row r="371" spans="1:5" s="38" customFormat="1" ht="15" customHeight="1">
      <c r="A371" s="57"/>
      <c r="B371" s="57"/>
      <c r="C371" s="55"/>
      <c r="D371" s="55"/>
      <c r="E371" s="50" t="e">
        <f>Eingabeblatt!R374</f>
        <v>#DIV/0!</v>
      </c>
    </row>
    <row r="372" spans="1:5" s="38" customFormat="1" ht="15" customHeight="1">
      <c r="A372" s="57"/>
      <c r="B372" s="57"/>
      <c r="C372" s="55"/>
      <c r="D372" s="55"/>
      <c r="E372" s="50" t="e">
        <f>Eingabeblatt!R375</f>
        <v>#DIV/0!</v>
      </c>
    </row>
    <row r="373" spans="1:5" s="38" customFormat="1" ht="15" customHeight="1">
      <c r="A373" s="57"/>
      <c r="B373" s="57"/>
      <c r="C373" s="55"/>
      <c r="D373" s="55"/>
      <c r="E373" s="50" t="e">
        <f>Eingabeblatt!R376</f>
        <v>#DIV/0!</v>
      </c>
    </row>
    <row r="374" spans="1:5" s="38" customFormat="1" ht="15" customHeight="1">
      <c r="A374" s="57"/>
      <c r="B374" s="57"/>
      <c r="C374" s="55"/>
      <c r="D374" s="55"/>
      <c r="E374" s="50" t="e">
        <f>Eingabeblatt!R377</f>
        <v>#DIV/0!</v>
      </c>
    </row>
    <row r="375" spans="1:5" s="38" customFormat="1" ht="15" customHeight="1">
      <c r="A375" s="57"/>
      <c r="B375" s="57"/>
      <c r="C375" s="55"/>
      <c r="D375" s="55"/>
      <c r="E375" s="50" t="e">
        <f>Eingabeblatt!R378</f>
        <v>#DIV/0!</v>
      </c>
    </row>
    <row r="376" spans="1:5" s="38" customFormat="1" ht="15" customHeight="1">
      <c r="A376" s="57"/>
      <c r="B376" s="57"/>
      <c r="C376" s="55"/>
      <c r="D376" s="55"/>
      <c r="E376" s="50" t="e">
        <f>Eingabeblatt!R379</f>
        <v>#DIV/0!</v>
      </c>
    </row>
    <row r="377" spans="1:5" s="38" customFormat="1" ht="15" customHeight="1">
      <c r="A377" s="57"/>
      <c r="B377" s="57"/>
      <c r="C377" s="55"/>
      <c r="D377" s="55"/>
      <c r="E377" s="50" t="e">
        <f>Eingabeblatt!R380</f>
        <v>#DIV/0!</v>
      </c>
    </row>
    <row r="378" spans="1:5" s="38" customFormat="1" ht="15" customHeight="1">
      <c r="A378" s="57"/>
      <c r="B378" s="57"/>
      <c r="C378" s="55"/>
      <c r="D378" s="55"/>
      <c r="E378" s="50" t="e">
        <f>Eingabeblatt!R381</f>
        <v>#DIV/0!</v>
      </c>
    </row>
    <row r="379" spans="1:5" s="38" customFormat="1" ht="15" customHeight="1">
      <c r="A379" s="57"/>
      <c r="B379" s="57"/>
      <c r="C379" s="55"/>
      <c r="D379" s="55"/>
      <c r="E379" s="50" t="e">
        <f>Eingabeblatt!R382</f>
        <v>#DIV/0!</v>
      </c>
    </row>
    <row r="380" spans="1:5" s="38" customFormat="1" ht="15" customHeight="1">
      <c r="A380" s="57"/>
      <c r="B380" s="57"/>
      <c r="C380" s="55"/>
      <c r="D380" s="55"/>
      <c r="E380" s="50" t="e">
        <f>Eingabeblatt!R383</f>
        <v>#DIV/0!</v>
      </c>
    </row>
    <row r="381" spans="1:5" s="38" customFormat="1" ht="15" customHeight="1">
      <c r="A381" s="57"/>
      <c r="B381" s="57"/>
      <c r="C381" s="55"/>
      <c r="D381" s="55"/>
      <c r="E381" s="50" t="e">
        <f>Eingabeblatt!R384</f>
        <v>#DIV/0!</v>
      </c>
    </row>
    <row r="382" spans="1:5" s="38" customFormat="1" ht="15" customHeight="1">
      <c r="A382" s="57"/>
      <c r="B382" s="57"/>
      <c r="C382" s="55"/>
      <c r="D382" s="55"/>
      <c r="E382" s="50" t="e">
        <f>Eingabeblatt!R385</f>
        <v>#DIV/0!</v>
      </c>
    </row>
    <row r="383" spans="1:5" s="38" customFormat="1" ht="15" customHeight="1">
      <c r="A383" s="57"/>
      <c r="B383" s="57"/>
      <c r="C383" s="55"/>
      <c r="D383" s="55"/>
      <c r="E383" s="50" t="e">
        <f>Eingabeblatt!R386</f>
        <v>#DIV/0!</v>
      </c>
    </row>
    <row r="384" spans="1:5" s="38" customFormat="1" ht="15" customHeight="1">
      <c r="A384" s="57"/>
      <c r="B384" s="57"/>
      <c r="C384" s="55"/>
      <c r="D384" s="55"/>
      <c r="E384" s="50" t="e">
        <f>Eingabeblatt!R387</f>
        <v>#DIV/0!</v>
      </c>
    </row>
    <row r="385" spans="1:5" s="38" customFormat="1" ht="15" customHeight="1">
      <c r="A385" s="57"/>
      <c r="B385" s="57"/>
      <c r="C385" s="55"/>
      <c r="D385" s="55"/>
      <c r="E385" s="50" t="e">
        <f>Eingabeblatt!R388</f>
        <v>#DIV/0!</v>
      </c>
    </row>
    <row r="386" spans="1:5" s="38" customFormat="1" ht="15" customHeight="1">
      <c r="A386" s="57"/>
      <c r="B386" s="57"/>
      <c r="C386" s="55"/>
      <c r="D386" s="55"/>
      <c r="E386" s="50" t="e">
        <f>Eingabeblatt!R389</f>
        <v>#DIV/0!</v>
      </c>
    </row>
    <row r="387" spans="1:5" s="38" customFormat="1" ht="15" customHeight="1">
      <c r="A387" s="57"/>
      <c r="B387" s="57"/>
      <c r="C387" s="55"/>
      <c r="D387" s="55"/>
      <c r="E387" s="50" t="e">
        <f>Eingabeblatt!R390</f>
        <v>#DIV/0!</v>
      </c>
    </row>
    <row r="388" spans="1:5" s="38" customFormat="1" ht="15" customHeight="1">
      <c r="A388" s="57"/>
      <c r="B388" s="57"/>
      <c r="C388" s="55"/>
      <c r="D388" s="55"/>
      <c r="E388" s="50" t="e">
        <f>Eingabeblatt!R391</f>
        <v>#DIV/0!</v>
      </c>
    </row>
    <row r="389" spans="1:5" s="38" customFormat="1" ht="15" customHeight="1">
      <c r="A389" s="57"/>
      <c r="B389" s="57"/>
      <c r="C389" s="55"/>
      <c r="D389" s="55"/>
      <c r="E389" s="50" t="e">
        <f>Eingabeblatt!R392</f>
        <v>#DIV/0!</v>
      </c>
    </row>
    <row r="390" spans="1:5" s="38" customFormat="1" ht="15" customHeight="1">
      <c r="A390" s="57"/>
      <c r="B390" s="57"/>
      <c r="C390" s="55"/>
      <c r="D390" s="55"/>
      <c r="E390" s="50" t="e">
        <f>Eingabeblatt!R393</f>
        <v>#DIV/0!</v>
      </c>
    </row>
    <row r="391" spans="1:5" s="38" customFormat="1" ht="15" customHeight="1">
      <c r="A391" s="57"/>
      <c r="B391" s="57"/>
      <c r="C391" s="55"/>
      <c r="D391" s="55"/>
      <c r="E391" s="50" t="e">
        <f>Eingabeblatt!R394</f>
        <v>#DIV/0!</v>
      </c>
    </row>
    <row r="392" spans="1:5" s="38" customFormat="1" ht="15" customHeight="1">
      <c r="A392" s="57"/>
      <c r="B392" s="57"/>
      <c r="C392" s="55"/>
      <c r="D392" s="55"/>
      <c r="E392" s="50" t="e">
        <f>Eingabeblatt!R395</f>
        <v>#DIV/0!</v>
      </c>
    </row>
    <row r="393" spans="1:5" s="38" customFormat="1" ht="15" customHeight="1">
      <c r="A393" s="57"/>
      <c r="B393" s="57"/>
      <c r="C393" s="55"/>
      <c r="D393" s="55"/>
      <c r="E393" s="50" t="e">
        <f>Eingabeblatt!R396</f>
        <v>#DIV/0!</v>
      </c>
    </row>
    <row r="394" spans="1:5" s="38" customFormat="1" ht="15" customHeight="1">
      <c r="A394" s="57"/>
      <c r="B394" s="57"/>
      <c r="C394" s="55"/>
      <c r="D394" s="55"/>
      <c r="E394" s="50" t="e">
        <f>Eingabeblatt!R397</f>
        <v>#DIV/0!</v>
      </c>
    </row>
    <row r="395" spans="1:5" s="38" customFormat="1" ht="15" customHeight="1">
      <c r="A395" s="57"/>
      <c r="B395" s="57"/>
      <c r="C395" s="55"/>
      <c r="D395" s="55"/>
      <c r="E395" s="50" t="e">
        <f>Eingabeblatt!R398</f>
        <v>#DIV/0!</v>
      </c>
    </row>
    <row r="396" spans="1:5" s="38" customFormat="1" ht="15" customHeight="1">
      <c r="A396" s="57"/>
      <c r="B396" s="57"/>
      <c r="C396" s="55"/>
      <c r="D396" s="55"/>
      <c r="E396" s="50" t="e">
        <f>Eingabeblatt!R399</f>
        <v>#DIV/0!</v>
      </c>
    </row>
    <row r="397" spans="1:5" s="38" customFormat="1" ht="15" customHeight="1">
      <c r="A397" s="57"/>
      <c r="B397" s="57"/>
      <c r="C397" s="55"/>
      <c r="D397" s="55"/>
      <c r="E397" s="50" t="e">
        <f>Eingabeblatt!R400</f>
        <v>#DIV/0!</v>
      </c>
    </row>
    <row r="398" spans="1:5" s="38" customFormat="1" ht="15" customHeight="1">
      <c r="A398" s="57"/>
      <c r="B398" s="57"/>
      <c r="C398" s="55"/>
      <c r="D398" s="55"/>
      <c r="E398" s="50" t="e">
        <f>Eingabeblatt!R401</f>
        <v>#DIV/0!</v>
      </c>
    </row>
    <row r="399" spans="1:5" s="38" customFormat="1" ht="15" customHeight="1">
      <c r="A399" s="57"/>
      <c r="B399" s="57"/>
      <c r="C399" s="55"/>
      <c r="D399" s="55"/>
      <c r="E399" s="50" t="e">
        <f>Eingabeblatt!R402</f>
        <v>#DIV/0!</v>
      </c>
    </row>
    <row r="400" spans="1:5" s="38" customFormat="1" ht="15" customHeight="1">
      <c r="A400" s="57"/>
      <c r="B400" s="57"/>
      <c r="C400" s="55"/>
      <c r="D400" s="55"/>
      <c r="E400" s="50" t="e">
        <f>Eingabeblatt!R403</f>
        <v>#DIV/0!</v>
      </c>
    </row>
    <row r="401" spans="1:5" s="38" customFormat="1" ht="15" customHeight="1">
      <c r="A401" s="57"/>
      <c r="B401" s="57"/>
      <c r="C401" s="55"/>
      <c r="D401" s="55"/>
      <c r="E401" s="50" t="e">
        <f>Eingabeblatt!R404</f>
        <v>#DIV/0!</v>
      </c>
    </row>
    <row r="402" spans="1:5" s="38" customFormat="1" ht="15" customHeight="1">
      <c r="A402" s="57"/>
      <c r="B402" s="57"/>
      <c r="C402" s="55"/>
      <c r="D402" s="55"/>
      <c r="E402" s="50" t="e">
        <f>Eingabeblatt!R405</f>
        <v>#DIV/0!</v>
      </c>
    </row>
    <row r="403" spans="1:5" s="38" customFormat="1" ht="15" customHeight="1">
      <c r="A403" s="57"/>
      <c r="B403" s="57"/>
      <c r="C403" s="55"/>
      <c r="D403" s="55"/>
      <c r="E403" s="50" t="e">
        <f>Eingabeblatt!R406</f>
        <v>#DIV/0!</v>
      </c>
    </row>
    <row r="404" spans="1:5" s="38" customFormat="1" ht="15" customHeight="1">
      <c r="A404" s="57"/>
      <c r="B404" s="57"/>
      <c r="C404" s="55"/>
      <c r="D404" s="55"/>
      <c r="E404" s="50" t="e">
        <f>Eingabeblatt!R407</f>
        <v>#DIV/0!</v>
      </c>
    </row>
    <row r="405" spans="1:5" s="38" customFormat="1" ht="15" customHeight="1">
      <c r="A405" s="57"/>
      <c r="B405" s="57"/>
      <c r="C405" s="55"/>
      <c r="D405" s="55"/>
      <c r="E405" s="50" t="e">
        <f>Eingabeblatt!R408</f>
        <v>#DIV/0!</v>
      </c>
    </row>
    <row r="406" spans="1:5" s="38" customFormat="1" ht="15" customHeight="1">
      <c r="A406" s="57"/>
      <c r="B406" s="57"/>
      <c r="C406" s="55"/>
      <c r="D406" s="55"/>
      <c r="E406" s="50" t="e">
        <f>Eingabeblatt!R409</f>
        <v>#DIV/0!</v>
      </c>
    </row>
    <row r="407" spans="1:5" s="38" customFormat="1" ht="15" customHeight="1">
      <c r="A407" s="57"/>
      <c r="B407" s="57"/>
      <c r="C407" s="55"/>
      <c r="D407" s="55"/>
      <c r="E407" s="50" t="e">
        <f>Eingabeblatt!R410</f>
        <v>#DIV/0!</v>
      </c>
    </row>
    <row r="408" spans="1:5" s="38" customFormat="1" ht="15" customHeight="1">
      <c r="A408" s="57"/>
      <c r="B408" s="57"/>
      <c r="C408" s="55"/>
      <c r="D408" s="55"/>
      <c r="E408" s="50" t="e">
        <f>Eingabeblatt!R411</f>
        <v>#DIV/0!</v>
      </c>
    </row>
    <row r="409" spans="1:5" s="38" customFormat="1" ht="15" customHeight="1">
      <c r="A409" s="57"/>
      <c r="B409" s="57"/>
      <c r="C409" s="55"/>
      <c r="D409" s="55"/>
      <c r="E409" s="50" t="e">
        <f>Eingabeblatt!R412</f>
        <v>#DIV/0!</v>
      </c>
    </row>
    <row r="410" spans="1:5" s="38" customFormat="1" ht="15" customHeight="1">
      <c r="A410" s="57"/>
      <c r="B410" s="57"/>
      <c r="C410" s="55"/>
      <c r="D410" s="55"/>
      <c r="E410" s="50" t="e">
        <f>Eingabeblatt!R413</f>
        <v>#DIV/0!</v>
      </c>
    </row>
    <row r="411" spans="1:5" s="38" customFormat="1" ht="15" customHeight="1">
      <c r="A411" s="57"/>
      <c r="B411" s="57"/>
      <c r="C411" s="55"/>
      <c r="D411" s="55"/>
      <c r="E411" s="50" t="e">
        <f>Eingabeblatt!R414</f>
        <v>#DIV/0!</v>
      </c>
    </row>
    <row r="412" spans="1:5" s="38" customFormat="1" ht="15" customHeight="1">
      <c r="A412" s="57"/>
      <c r="B412" s="57"/>
      <c r="C412" s="55"/>
      <c r="D412" s="55"/>
      <c r="E412" s="50" t="e">
        <f>Eingabeblatt!R415</f>
        <v>#DIV/0!</v>
      </c>
    </row>
    <row r="413" spans="1:5" s="38" customFormat="1" ht="15" customHeight="1">
      <c r="A413" s="57"/>
      <c r="B413" s="57"/>
      <c r="C413" s="55"/>
      <c r="D413" s="55"/>
      <c r="E413" s="50" t="e">
        <f>Eingabeblatt!R416</f>
        <v>#DIV/0!</v>
      </c>
    </row>
    <row r="414" spans="1:5" s="38" customFormat="1" ht="15" customHeight="1">
      <c r="A414" s="57"/>
      <c r="B414" s="57"/>
      <c r="C414" s="55"/>
      <c r="D414" s="55"/>
      <c r="E414" s="50" t="e">
        <f>Eingabeblatt!R417</f>
        <v>#DIV/0!</v>
      </c>
    </row>
    <row r="415" spans="1:5" s="38" customFormat="1" ht="15" customHeight="1">
      <c r="A415" s="57"/>
      <c r="B415" s="57"/>
      <c r="C415" s="55"/>
      <c r="D415" s="55"/>
      <c r="E415" s="50" t="e">
        <f>Eingabeblatt!R418</f>
        <v>#DIV/0!</v>
      </c>
    </row>
    <row r="416" spans="1:5" s="38" customFormat="1" ht="15" customHeight="1">
      <c r="A416" s="57"/>
      <c r="B416" s="57"/>
      <c r="C416" s="55"/>
      <c r="D416" s="55"/>
      <c r="E416" s="50" t="e">
        <f>Eingabeblatt!R419</f>
        <v>#DIV/0!</v>
      </c>
    </row>
    <row r="417" spans="1:5" s="38" customFormat="1" ht="15" customHeight="1">
      <c r="A417" s="57"/>
      <c r="B417" s="57"/>
      <c r="C417" s="55"/>
      <c r="D417" s="55"/>
      <c r="E417" s="50" t="e">
        <f>Eingabeblatt!R420</f>
        <v>#DIV/0!</v>
      </c>
    </row>
    <row r="418" spans="1:5" s="38" customFormat="1" ht="15" customHeight="1">
      <c r="A418" s="57"/>
      <c r="B418" s="57"/>
      <c r="C418" s="55"/>
      <c r="D418" s="55"/>
      <c r="E418" s="50" t="e">
        <f>Eingabeblatt!R421</f>
        <v>#DIV/0!</v>
      </c>
    </row>
    <row r="419" spans="1:5" s="38" customFormat="1" ht="15" customHeight="1">
      <c r="A419" s="57"/>
      <c r="B419" s="57"/>
      <c r="C419" s="55"/>
      <c r="D419" s="55"/>
      <c r="E419" s="50" t="e">
        <f>Eingabeblatt!R422</f>
        <v>#DIV/0!</v>
      </c>
    </row>
    <row r="420" spans="1:5" s="38" customFormat="1" ht="15" customHeight="1">
      <c r="A420" s="57"/>
      <c r="B420" s="57"/>
      <c r="C420" s="55"/>
      <c r="D420" s="55"/>
      <c r="E420" s="50" t="e">
        <f>Eingabeblatt!R423</f>
        <v>#DIV/0!</v>
      </c>
    </row>
    <row r="421" spans="1:5" s="38" customFormat="1" ht="15" customHeight="1">
      <c r="A421" s="57"/>
      <c r="B421" s="57"/>
      <c r="C421" s="55"/>
      <c r="D421" s="55"/>
      <c r="E421" s="50" t="e">
        <f>Eingabeblatt!R424</f>
        <v>#DIV/0!</v>
      </c>
    </row>
    <row r="422" spans="1:5" s="38" customFormat="1" ht="15" customHeight="1">
      <c r="A422" s="57"/>
      <c r="B422" s="57"/>
      <c r="C422" s="55"/>
      <c r="D422" s="55"/>
      <c r="E422" s="50" t="e">
        <f>Eingabeblatt!R425</f>
        <v>#DIV/0!</v>
      </c>
    </row>
    <row r="423" spans="1:5" s="38" customFormat="1" ht="15" customHeight="1">
      <c r="A423" s="57"/>
      <c r="B423" s="57"/>
      <c r="C423" s="55"/>
      <c r="D423" s="55"/>
      <c r="E423" s="50" t="e">
        <f>Eingabeblatt!R426</f>
        <v>#DIV/0!</v>
      </c>
    </row>
    <row r="424" spans="1:5" s="38" customFormat="1" ht="15" customHeight="1">
      <c r="A424" s="57"/>
      <c r="B424" s="57"/>
      <c r="C424" s="55"/>
      <c r="D424" s="55"/>
      <c r="E424" s="50" t="e">
        <f>Eingabeblatt!R427</f>
        <v>#DIV/0!</v>
      </c>
    </row>
    <row r="425" spans="1:5" s="38" customFormat="1" ht="15" customHeight="1">
      <c r="A425" s="57"/>
      <c r="B425" s="57"/>
      <c r="C425" s="55"/>
      <c r="D425" s="55"/>
      <c r="E425" s="50" t="e">
        <f>Eingabeblatt!R428</f>
        <v>#DIV/0!</v>
      </c>
    </row>
    <row r="426" spans="1:5" s="38" customFormat="1" ht="15" customHeight="1">
      <c r="A426" s="57"/>
      <c r="B426" s="57"/>
      <c r="C426" s="55"/>
      <c r="D426" s="55"/>
      <c r="E426" s="50" t="e">
        <f>Eingabeblatt!R429</f>
        <v>#DIV/0!</v>
      </c>
    </row>
    <row r="427" spans="1:5" s="38" customFormat="1" ht="15" customHeight="1">
      <c r="A427" s="57"/>
      <c r="B427" s="57"/>
      <c r="C427" s="55"/>
      <c r="D427" s="55"/>
      <c r="E427" s="50" t="e">
        <f>Eingabeblatt!R430</f>
        <v>#DIV/0!</v>
      </c>
    </row>
    <row r="428" spans="1:5" s="38" customFormat="1" ht="15" customHeight="1">
      <c r="A428" s="57"/>
      <c r="B428" s="57"/>
      <c r="C428" s="55"/>
      <c r="D428" s="55"/>
      <c r="E428" s="50" t="e">
        <f>Eingabeblatt!R431</f>
        <v>#DIV/0!</v>
      </c>
    </row>
    <row r="429" spans="1:5" s="38" customFormat="1" ht="15" customHeight="1">
      <c r="A429" s="57"/>
      <c r="B429" s="57"/>
      <c r="C429" s="55"/>
      <c r="D429" s="55"/>
      <c r="E429" s="50" t="e">
        <f>Eingabeblatt!R432</f>
        <v>#DIV/0!</v>
      </c>
    </row>
    <row r="430" spans="1:5" s="38" customFormat="1" ht="15" customHeight="1">
      <c r="A430" s="57"/>
      <c r="B430" s="57"/>
      <c r="C430" s="55"/>
      <c r="D430" s="55"/>
      <c r="E430" s="50" t="e">
        <f>Eingabeblatt!R433</f>
        <v>#DIV/0!</v>
      </c>
    </row>
    <row r="431" spans="1:5" s="38" customFormat="1" ht="15" customHeight="1">
      <c r="A431" s="57"/>
      <c r="B431" s="57"/>
      <c r="C431" s="55"/>
      <c r="D431" s="55"/>
      <c r="E431" s="50" t="e">
        <f>Eingabeblatt!R434</f>
        <v>#DIV/0!</v>
      </c>
    </row>
    <row r="432" spans="1:5" s="38" customFormat="1" ht="15" customHeight="1">
      <c r="A432" s="57"/>
      <c r="B432" s="57"/>
      <c r="C432" s="55"/>
      <c r="D432" s="55"/>
      <c r="E432" s="50" t="e">
        <f>Eingabeblatt!R435</f>
        <v>#DIV/0!</v>
      </c>
    </row>
    <row r="433" spans="1:5" s="38" customFormat="1" ht="15" customHeight="1">
      <c r="A433" s="57"/>
      <c r="B433" s="57"/>
      <c r="C433" s="55"/>
      <c r="D433" s="55"/>
      <c r="E433" s="50" t="e">
        <f>Eingabeblatt!R436</f>
        <v>#DIV/0!</v>
      </c>
    </row>
    <row r="434" spans="1:5" s="38" customFormat="1" ht="15" customHeight="1">
      <c r="A434" s="57"/>
      <c r="B434" s="57"/>
      <c r="C434" s="55"/>
      <c r="D434" s="55"/>
      <c r="E434" s="50" t="e">
        <f>Eingabeblatt!R437</f>
        <v>#DIV/0!</v>
      </c>
    </row>
    <row r="435" spans="1:5" s="38" customFormat="1" ht="15" customHeight="1">
      <c r="A435" s="57"/>
      <c r="B435" s="57"/>
      <c r="C435" s="55"/>
      <c r="D435" s="55"/>
      <c r="E435" s="50" t="e">
        <f>Eingabeblatt!R438</f>
        <v>#DIV/0!</v>
      </c>
    </row>
    <row r="436" spans="1:5" s="38" customFormat="1" ht="15" customHeight="1">
      <c r="A436" s="57"/>
      <c r="B436" s="57"/>
      <c r="C436" s="55"/>
      <c r="D436" s="55"/>
      <c r="E436" s="50" t="e">
        <f>Eingabeblatt!R439</f>
        <v>#DIV/0!</v>
      </c>
    </row>
    <row r="437" spans="1:5" s="38" customFormat="1" ht="15" customHeight="1">
      <c r="A437" s="57"/>
      <c r="B437" s="57"/>
      <c r="C437" s="55"/>
      <c r="D437" s="55"/>
      <c r="E437" s="50" t="e">
        <f>Eingabeblatt!R440</f>
        <v>#DIV/0!</v>
      </c>
    </row>
    <row r="438" spans="1:5" s="38" customFormat="1" ht="15" customHeight="1">
      <c r="A438" s="57"/>
      <c r="B438" s="57"/>
      <c r="C438" s="55"/>
      <c r="D438" s="55"/>
      <c r="E438" s="50" t="e">
        <f>Eingabeblatt!R441</f>
        <v>#DIV/0!</v>
      </c>
    </row>
    <row r="439" spans="1:5" s="38" customFormat="1" ht="15" customHeight="1">
      <c r="A439" s="57"/>
      <c r="B439" s="57"/>
      <c r="C439" s="55"/>
      <c r="D439" s="55"/>
      <c r="E439" s="50" t="e">
        <f>Eingabeblatt!R442</f>
        <v>#DIV/0!</v>
      </c>
    </row>
    <row r="440" spans="1:5" s="38" customFormat="1" ht="15" customHeight="1">
      <c r="A440" s="57"/>
      <c r="B440" s="57"/>
      <c r="C440" s="55"/>
      <c r="D440" s="55"/>
      <c r="E440" s="50" t="e">
        <f>Eingabeblatt!R443</f>
        <v>#DIV/0!</v>
      </c>
    </row>
    <row r="441" spans="1:5" s="38" customFormat="1" ht="15" customHeight="1">
      <c r="A441" s="57"/>
      <c r="B441" s="57"/>
      <c r="C441" s="55"/>
      <c r="D441" s="55"/>
      <c r="E441" s="50" t="e">
        <f>Eingabeblatt!R444</f>
        <v>#DIV/0!</v>
      </c>
    </row>
    <row r="442" spans="1:5" s="38" customFormat="1" ht="15" customHeight="1">
      <c r="A442" s="57"/>
      <c r="B442" s="57"/>
      <c r="C442" s="55"/>
      <c r="D442" s="55"/>
      <c r="E442" s="50" t="e">
        <f>Eingabeblatt!R445</f>
        <v>#DIV/0!</v>
      </c>
    </row>
    <row r="443" spans="1:5" s="38" customFormat="1" ht="15" customHeight="1">
      <c r="A443" s="57"/>
      <c r="B443" s="57"/>
      <c r="C443" s="55"/>
      <c r="D443" s="55"/>
      <c r="E443" s="50" t="e">
        <f>Eingabeblatt!R446</f>
        <v>#DIV/0!</v>
      </c>
    </row>
    <row r="444" spans="1:5" s="38" customFormat="1" ht="15" customHeight="1">
      <c r="A444" s="57"/>
      <c r="B444" s="57"/>
      <c r="C444" s="55"/>
      <c r="D444" s="55"/>
      <c r="E444" s="50" t="e">
        <f>Eingabeblatt!R447</f>
        <v>#DIV/0!</v>
      </c>
    </row>
    <row r="445" spans="1:5" s="38" customFormat="1" ht="15" customHeight="1">
      <c r="A445" s="57"/>
      <c r="B445" s="57"/>
      <c r="C445" s="55"/>
      <c r="D445" s="55"/>
      <c r="E445" s="50" t="e">
        <f>Eingabeblatt!R448</f>
        <v>#DIV/0!</v>
      </c>
    </row>
    <row r="446" spans="1:5" s="38" customFormat="1" ht="15" customHeight="1">
      <c r="A446" s="57"/>
      <c r="B446" s="57"/>
      <c r="C446" s="55"/>
      <c r="D446" s="55"/>
      <c r="E446" s="50" t="e">
        <f>Eingabeblatt!R449</f>
        <v>#DIV/0!</v>
      </c>
    </row>
    <row r="447" spans="1:5" s="38" customFormat="1" ht="15" customHeight="1">
      <c r="A447" s="57"/>
      <c r="B447" s="57"/>
      <c r="C447" s="55"/>
      <c r="D447" s="55"/>
      <c r="E447" s="50" t="e">
        <f>Eingabeblatt!R450</f>
        <v>#DIV/0!</v>
      </c>
    </row>
    <row r="448" spans="1:5" s="38" customFormat="1" ht="15" customHeight="1">
      <c r="A448" s="57"/>
      <c r="B448" s="57"/>
      <c r="C448" s="55"/>
      <c r="D448" s="55"/>
      <c r="E448" s="50" t="e">
        <f>Eingabeblatt!R451</f>
        <v>#DIV/0!</v>
      </c>
    </row>
    <row r="449" spans="1:5" s="38" customFormat="1" ht="15" customHeight="1">
      <c r="A449" s="57"/>
      <c r="B449" s="57"/>
      <c r="C449" s="55"/>
      <c r="D449" s="55"/>
      <c r="E449" s="50" t="e">
        <f>Eingabeblatt!R452</f>
        <v>#DIV/0!</v>
      </c>
    </row>
    <row r="450" spans="1:5" s="38" customFormat="1" ht="15" customHeight="1">
      <c r="A450" s="57"/>
      <c r="B450" s="57"/>
      <c r="C450" s="55"/>
      <c r="D450" s="55"/>
      <c r="E450" s="50" t="e">
        <f>Eingabeblatt!R453</f>
        <v>#DIV/0!</v>
      </c>
    </row>
    <row r="451" spans="1:5" s="38" customFormat="1" ht="15" customHeight="1">
      <c r="A451" s="57"/>
      <c r="B451" s="57"/>
      <c r="C451" s="55"/>
      <c r="D451" s="55"/>
      <c r="E451" s="50" t="e">
        <f>Eingabeblatt!R454</f>
        <v>#DIV/0!</v>
      </c>
    </row>
    <row r="452" spans="1:5" s="38" customFormat="1" ht="15" customHeight="1">
      <c r="A452" s="57"/>
      <c r="B452" s="57"/>
      <c r="C452" s="55"/>
      <c r="D452" s="55"/>
      <c r="E452" s="50" t="e">
        <f>Eingabeblatt!R455</f>
        <v>#DIV/0!</v>
      </c>
    </row>
    <row r="453" spans="1:5" s="38" customFormat="1" ht="15" customHeight="1">
      <c r="A453" s="57"/>
      <c r="B453" s="57"/>
      <c r="C453" s="55"/>
      <c r="D453" s="55"/>
      <c r="E453" s="50" t="e">
        <f>Eingabeblatt!R456</f>
        <v>#DIV/0!</v>
      </c>
    </row>
    <row r="454" spans="1:5" s="38" customFormat="1" ht="15" customHeight="1">
      <c r="A454" s="57"/>
      <c r="B454" s="57"/>
      <c r="C454" s="55"/>
      <c r="D454" s="55"/>
      <c r="E454" s="50" t="e">
        <f>Eingabeblatt!R457</f>
        <v>#DIV/0!</v>
      </c>
    </row>
    <row r="455" spans="1:5" s="38" customFormat="1" ht="15" customHeight="1">
      <c r="A455" s="57"/>
      <c r="B455" s="57"/>
      <c r="C455" s="55"/>
      <c r="D455" s="55"/>
      <c r="E455" s="50" t="e">
        <f>Eingabeblatt!R458</f>
        <v>#DIV/0!</v>
      </c>
    </row>
    <row r="456" spans="1:5" s="38" customFormat="1" ht="15" customHeight="1">
      <c r="A456" s="57"/>
      <c r="B456" s="57"/>
      <c r="C456" s="55"/>
      <c r="D456" s="55"/>
      <c r="E456" s="50" t="e">
        <f>Eingabeblatt!R459</f>
        <v>#DIV/0!</v>
      </c>
    </row>
    <row r="457" spans="1:5" s="38" customFormat="1" ht="15" customHeight="1">
      <c r="A457" s="57"/>
      <c r="B457" s="57"/>
      <c r="C457" s="55"/>
      <c r="D457" s="55"/>
      <c r="E457" s="50" t="e">
        <f>Eingabeblatt!R460</f>
        <v>#DIV/0!</v>
      </c>
    </row>
    <row r="458" spans="1:5" s="38" customFormat="1" ht="15" customHeight="1">
      <c r="A458" s="57"/>
      <c r="B458" s="57"/>
      <c r="C458" s="55"/>
      <c r="D458" s="55"/>
      <c r="E458" s="50" t="e">
        <f>Eingabeblatt!R461</f>
        <v>#DIV/0!</v>
      </c>
    </row>
    <row r="459" spans="1:5" s="38" customFormat="1" ht="15" customHeight="1">
      <c r="A459" s="57"/>
      <c r="B459" s="57"/>
      <c r="C459" s="55"/>
      <c r="D459" s="55"/>
      <c r="E459" s="50" t="e">
        <f>Eingabeblatt!R462</f>
        <v>#DIV/0!</v>
      </c>
    </row>
    <row r="460" spans="1:5" s="38" customFormat="1" ht="15" customHeight="1">
      <c r="A460" s="57"/>
      <c r="B460" s="57"/>
      <c r="C460" s="55"/>
      <c r="D460" s="55"/>
      <c r="E460" s="50" t="e">
        <f>Eingabeblatt!R463</f>
        <v>#DIV/0!</v>
      </c>
    </row>
    <row r="461" spans="1:5" s="38" customFormat="1" ht="15" customHeight="1">
      <c r="A461" s="57"/>
      <c r="B461" s="57"/>
      <c r="C461" s="55"/>
      <c r="D461" s="55"/>
      <c r="E461" s="50" t="e">
        <f>Eingabeblatt!R464</f>
        <v>#DIV/0!</v>
      </c>
    </row>
    <row r="462" spans="1:5" s="38" customFormat="1" ht="15" customHeight="1">
      <c r="A462" s="57"/>
      <c r="B462" s="57"/>
      <c r="C462" s="55"/>
      <c r="D462" s="55"/>
      <c r="E462" s="50" t="e">
        <f>Eingabeblatt!R465</f>
        <v>#DIV/0!</v>
      </c>
    </row>
    <row r="463" spans="1:5" s="38" customFormat="1" ht="15" customHeight="1">
      <c r="A463" s="57"/>
      <c r="B463" s="57"/>
      <c r="C463" s="55"/>
      <c r="D463" s="55"/>
      <c r="E463" s="50" t="e">
        <f>Eingabeblatt!R466</f>
        <v>#DIV/0!</v>
      </c>
    </row>
    <row r="464" spans="1:5" s="38" customFormat="1" ht="15" customHeight="1">
      <c r="A464" s="57"/>
      <c r="B464" s="57"/>
      <c r="C464" s="55"/>
      <c r="D464" s="55"/>
      <c r="E464" s="50" t="e">
        <f>Eingabeblatt!R467</f>
        <v>#DIV/0!</v>
      </c>
    </row>
    <row r="465" spans="1:5" s="38" customFormat="1" ht="15" customHeight="1">
      <c r="A465" s="57"/>
      <c r="B465" s="57"/>
      <c r="C465" s="55"/>
      <c r="D465" s="55"/>
      <c r="E465" s="50" t="e">
        <f>Eingabeblatt!R468</f>
        <v>#DIV/0!</v>
      </c>
    </row>
    <row r="466" spans="1:5" s="38" customFormat="1" ht="15" customHeight="1">
      <c r="A466" s="57"/>
      <c r="B466" s="57"/>
      <c r="C466" s="55"/>
      <c r="D466" s="55"/>
      <c r="E466" s="50" t="e">
        <f>Eingabeblatt!R469</f>
        <v>#DIV/0!</v>
      </c>
    </row>
    <row r="467" spans="1:5" s="38" customFormat="1" ht="15" customHeight="1">
      <c r="A467" s="57"/>
      <c r="B467" s="57"/>
      <c r="C467" s="55"/>
      <c r="D467" s="55"/>
      <c r="E467" s="50" t="e">
        <f>Eingabeblatt!R470</f>
        <v>#DIV/0!</v>
      </c>
    </row>
    <row r="468" spans="1:5" s="38" customFormat="1" ht="15" customHeight="1">
      <c r="A468" s="57"/>
      <c r="B468" s="57"/>
      <c r="C468" s="55"/>
      <c r="D468" s="55"/>
      <c r="E468" s="50" t="e">
        <f>Eingabeblatt!R471</f>
        <v>#DIV/0!</v>
      </c>
    </row>
    <row r="469" spans="1:5" s="38" customFormat="1" ht="15" customHeight="1">
      <c r="A469" s="57"/>
      <c r="B469" s="57"/>
      <c r="C469" s="55"/>
      <c r="D469" s="55"/>
      <c r="E469" s="50" t="e">
        <f>Eingabeblatt!R472</f>
        <v>#DIV/0!</v>
      </c>
    </row>
    <row r="470" spans="1:5" s="38" customFormat="1" ht="15" customHeight="1">
      <c r="A470" s="57"/>
      <c r="B470" s="57"/>
      <c r="C470" s="55"/>
      <c r="D470" s="55"/>
      <c r="E470" s="50" t="e">
        <f>Eingabeblatt!R473</f>
        <v>#DIV/0!</v>
      </c>
    </row>
    <row r="471" spans="1:5" s="38" customFormat="1" ht="15" customHeight="1">
      <c r="A471" s="57"/>
      <c r="B471" s="57"/>
      <c r="C471" s="55"/>
      <c r="D471" s="55"/>
      <c r="E471" s="50" t="e">
        <f>Eingabeblatt!R474</f>
        <v>#DIV/0!</v>
      </c>
    </row>
    <row r="472" spans="1:5" s="38" customFormat="1" ht="15" customHeight="1">
      <c r="A472" s="57"/>
      <c r="B472" s="57"/>
      <c r="C472" s="55"/>
      <c r="D472" s="55"/>
      <c r="E472" s="50" t="e">
        <f>Eingabeblatt!R475</f>
        <v>#DIV/0!</v>
      </c>
    </row>
    <row r="473" spans="1:5" s="38" customFormat="1" ht="15" customHeight="1">
      <c r="A473" s="57"/>
      <c r="B473" s="57"/>
      <c r="C473" s="55"/>
      <c r="D473" s="55"/>
      <c r="E473" s="50" t="e">
        <f>Eingabeblatt!R476</f>
        <v>#DIV/0!</v>
      </c>
    </row>
    <row r="474" spans="1:5" s="38" customFormat="1" ht="15" customHeight="1">
      <c r="A474" s="57"/>
      <c r="B474" s="57"/>
      <c r="C474" s="55"/>
      <c r="D474" s="55"/>
      <c r="E474" s="50" t="e">
        <f>Eingabeblatt!R477</f>
        <v>#DIV/0!</v>
      </c>
    </row>
    <row r="475" spans="1:5" s="38" customFormat="1" ht="15" customHeight="1">
      <c r="A475" s="57"/>
      <c r="B475" s="57"/>
      <c r="C475" s="55"/>
      <c r="D475" s="55"/>
      <c r="E475" s="50" t="e">
        <f>Eingabeblatt!R478</f>
        <v>#DIV/0!</v>
      </c>
    </row>
    <row r="476" spans="1:5" s="38" customFormat="1" ht="15" customHeight="1">
      <c r="A476" s="57"/>
      <c r="B476" s="57"/>
      <c r="C476" s="55"/>
      <c r="D476" s="55"/>
      <c r="E476" s="50" t="e">
        <f>Eingabeblatt!R479</f>
        <v>#DIV/0!</v>
      </c>
    </row>
    <row r="477" spans="1:5" s="38" customFormat="1" ht="15" customHeight="1">
      <c r="A477" s="57"/>
      <c r="B477" s="57"/>
      <c r="C477" s="55"/>
      <c r="D477" s="55"/>
      <c r="E477" s="50" t="e">
        <f>Eingabeblatt!R480</f>
        <v>#DIV/0!</v>
      </c>
    </row>
    <row r="478" spans="1:5" s="38" customFormat="1" ht="15" customHeight="1">
      <c r="A478" s="57"/>
      <c r="B478" s="57"/>
      <c r="C478" s="55"/>
      <c r="D478" s="55"/>
      <c r="E478" s="50" t="e">
        <f>Eingabeblatt!R481</f>
        <v>#DIV/0!</v>
      </c>
    </row>
    <row r="479" spans="1:5" s="38" customFormat="1" ht="15" customHeight="1">
      <c r="A479" s="57"/>
      <c r="B479" s="57"/>
      <c r="C479" s="55"/>
      <c r="D479" s="55"/>
      <c r="E479" s="50" t="e">
        <f>Eingabeblatt!R482</f>
        <v>#DIV/0!</v>
      </c>
    </row>
    <row r="480" spans="1:5" s="38" customFormat="1" ht="15" customHeight="1">
      <c r="A480" s="57"/>
      <c r="B480" s="57"/>
      <c r="C480" s="55"/>
      <c r="D480" s="55"/>
      <c r="E480" s="50" t="e">
        <f>Eingabeblatt!R483</f>
        <v>#DIV/0!</v>
      </c>
    </row>
    <row r="481" spans="1:5" s="38" customFormat="1" ht="15" customHeight="1">
      <c r="A481" s="57"/>
      <c r="B481" s="57"/>
      <c r="C481" s="55"/>
      <c r="D481" s="55"/>
      <c r="E481" s="50" t="e">
        <f>Eingabeblatt!R484</f>
        <v>#DIV/0!</v>
      </c>
    </row>
    <row r="482" spans="1:5" s="38" customFormat="1" ht="15" customHeight="1">
      <c r="A482" s="57"/>
      <c r="B482" s="57"/>
      <c r="C482" s="55"/>
      <c r="D482" s="55"/>
      <c r="E482" s="50" t="e">
        <f>Eingabeblatt!R485</f>
        <v>#DIV/0!</v>
      </c>
    </row>
    <row r="483" spans="1:5" s="38" customFormat="1" ht="15" customHeight="1">
      <c r="A483" s="57"/>
      <c r="B483" s="57"/>
      <c r="C483" s="55"/>
      <c r="D483" s="55"/>
      <c r="E483" s="50" t="e">
        <f>Eingabeblatt!R486</f>
        <v>#DIV/0!</v>
      </c>
    </row>
    <row r="484" spans="1:5" s="38" customFormat="1" ht="15" customHeight="1">
      <c r="A484" s="57"/>
      <c r="B484" s="57"/>
      <c r="C484" s="55"/>
      <c r="D484" s="55"/>
      <c r="E484" s="50" t="e">
        <f>Eingabeblatt!R487</f>
        <v>#DIV/0!</v>
      </c>
    </row>
    <row r="485" spans="1:5" s="38" customFormat="1" ht="15" customHeight="1">
      <c r="A485" s="57"/>
      <c r="B485" s="57"/>
      <c r="C485" s="55"/>
      <c r="D485" s="55"/>
      <c r="E485" s="50" t="e">
        <f>Eingabeblatt!R488</f>
        <v>#DIV/0!</v>
      </c>
    </row>
    <row r="486" spans="1:5" s="38" customFormat="1" ht="15" customHeight="1">
      <c r="A486" s="57"/>
      <c r="B486" s="57"/>
      <c r="C486" s="55"/>
      <c r="D486" s="55"/>
      <c r="E486" s="50" t="e">
        <f>Eingabeblatt!R489</f>
        <v>#DIV/0!</v>
      </c>
    </row>
    <row r="487" spans="1:5" s="38" customFormat="1" ht="15" customHeight="1">
      <c r="A487" s="57"/>
      <c r="B487" s="57"/>
      <c r="C487" s="55"/>
      <c r="D487" s="55"/>
      <c r="E487" s="50" t="e">
        <f>Eingabeblatt!R490</f>
        <v>#DIV/0!</v>
      </c>
    </row>
    <row r="488" spans="1:5" s="38" customFormat="1" ht="15" customHeight="1">
      <c r="A488" s="57"/>
      <c r="B488" s="57"/>
      <c r="C488" s="55"/>
      <c r="D488" s="55"/>
      <c r="E488" s="50" t="e">
        <f>Eingabeblatt!R491</f>
        <v>#DIV/0!</v>
      </c>
    </row>
    <row r="489" spans="1:5" s="38" customFormat="1" ht="15" customHeight="1">
      <c r="A489" s="57"/>
      <c r="B489" s="57"/>
      <c r="C489" s="55"/>
      <c r="D489" s="55"/>
      <c r="E489" s="50" t="e">
        <f>Eingabeblatt!R492</f>
        <v>#DIV/0!</v>
      </c>
    </row>
    <row r="490" spans="1:5" s="38" customFormat="1" ht="15" customHeight="1">
      <c r="A490" s="57"/>
      <c r="B490" s="57"/>
      <c r="C490" s="55"/>
      <c r="D490" s="55"/>
      <c r="E490" s="50" t="e">
        <f>Eingabeblatt!R493</f>
        <v>#DIV/0!</v>
      </c>
    </row>
    <row r="491" spans="1:5" s="38" customFormat="1" ht="15" customHeight="1">
      <c r="A491" s="57"/>
      <c r="B491" s="57"/>
      <c r="C491" s="55"/>
      <c r="D491" s="55"/>
      <c r="E491" s="50" t="e">
        <f>Eingabeblatt!R494</f>
        <v>#DIV/0!</v>
      </c>
    </row>
    <row r="492" spans="1:5" s="38" customFormat="1" ht="15" customHeight="1">
      <c r="A492" s="57"/>
      <c r="B492" s="57"/>
      <c r="C492" s="55"/>
      <c r="D492" s="55"/>
      <c r="E492" s="50" t="e">
        <f>Eingabeblatt!R495</f>
        <v>#DIV/0!</v>
      </c>
    </row>
    <row r="493" spans="1:5" s="38" customFormat="1" ht="15" customHeight="1">
      <c r="A493" s="57"/>
      <c r="B493" s="57"/>
      <c r="C493" s="55"/>
      <c r="D493" s="55"/>
      <c r="E493" s="50" t="e">
        <f>Eingabeblatt!R496</f>
        <v>#DIV/0!</v>
      </c>
    </row>
    <row r="494" spans="1:5" s="38" customFormat="1" ht="15" customHeight="1">
      <c r="A494" s="57"/>
      <c r="B494" s="57"/>
      <c r="C494" s="55"/>
      <c r="D494" s="55"/>
      <c r="E494" s="50" t="e">
        <f>Eingabeblatt!R497</f>
        <v>#DIV/0!</v>
      </c>
    </row>
    <row r="495" spans="1:5" s="38" customFormat="1" ht="15" customHeight="1">
      <c r="A495" s="57"/>
      <c r="B495" s="57"/>
      <c r="C495" s="55"/>
      <c r="D495" s="55"/>
      <c r="E495" s="50" t="e">
        <f>Eingabeblatt!R498</f>
        <v>#DIV/0!</v>
      </c>
    </row>
    <row r="496" spans="1:5" s="38" customFormat="1" ht="15" customHeight="1">
      <c r="A496" s="57"/>
      <c r="B496" s="57"/>
      <c r="C496" s="55"/>
      <c r="D496" s="55"/>
      <c r="E496" s="50" t="e">
        <f>Eingabeblatt!R499</f>
        <v>#DIV/0!</v>
      </c>
    </row>
    <row r="497" spans="1:5" s="38" customFormat="1" ht="15" customHeight="1">
      <c r="A497" s="57"/>
      <c r="B497" s="57"/>
      <c r="C497" s="55"/>
      <c r="D497" s="55"/>
      <c r="E497" s="50" t="e">
        <f>Eingabeblatt!R500</f>
        <v>#DIV/0!</v>
      </c>
    </row>
    <row r="498" spans="1:5">
      <c r="E498" s="18"/>
    </row>
    <row r="499" spans="1:5">
      <c r="E499" s="18"/>
    </row>
    <row r="500" spans="1:5">
      <c r="E500" s="18"/>
    </row>
  </sheetData>
  <sheetProtection password="C0B2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F58"/>
  <sheetViews>
    <sheetView workbookViewId="0">
      <selection sqref="A1:XFD1048576"/>
    </sheetView>
  </sheetViews>
  <sheetFormatPr defaultColWidth="11.42578125" defaultRowHeight="12.75"/>
  <cols>
    <col min="5" max="5" width="15.42578125" bestFit="1" customWidth="1"/>
  </cols>
  <sheetData>
    <row r="1" spans="1:6">
      <c r="A1" t="s">
        <v>106</v>
      </c>
      <c r="B1" t="s">
        <v>107</v>
      </c>
      <c r="C1" t="s">
        <v>108</v>
      </c>
      <c r="D1" t="s">
        <v>109</v>
      </c>
    </row>
    <row r="2" spans="1:6">
      <c r="A2">
        <v>-4</v>
      </c>
      <c r="B2">
        <v>45.29</v>
      </c>
      <c r="C2">
        <v>40.090000000000003</v>
      </c>
      <c r="D2">
        <v>34.729999999999997</v>
      </c>
      <c r="F2" t="s">
        <v>110</v>
      </c>
    </row>
    <row r="3" spans="1:6">
      <c r="A3">
        <v>-3.8</v>
      </c>
      <c r="B3">
        <v>44.21</v>
      </c>
      <c r="C3">
        <v>39.08</v>
      </c>
      <c r="D3">
        <v>33.83</v>
      </c>
    </row>
    <row r="4" spans="1:6">
      <c r="A4">
        <v>-3.6</v>
      </c>
      <c r="B4">
        <v>43.11</v>
      </c>
      <c r="C4">
        <v>38.07</v>
      </c>
      <c r="D4">
        <v>32.94</v>
      </c>
    </row>
    <row r="5" spans="1:6">
      <c r="A5">
        <v>-3.4</v>
      </c>
      <c r="B5">
        <v>41.99</v>
      </c>
      <c r="C5">
        <v>37.06</v>
      </c>
      <c r="D5">
        <v>32.049999999999997</v>
      </c>
    </row>
    <row r="6" spans="1:6">
      <c r="A6">
        <v>-3.2</v>
      </c>
      <c r="B6">
        <v>40.85</v>
      </c>
      <c r="C6">
        <v>36.049999999999997</v>
      </c>
      <c r="D6">
        <v>31.16</v>
      </c>
    </row>
    <row r="7" spans="1:6">
      <c r="A7">
        <v>-3</v>
      </c>
      <c r="B7">
        <v>39.69</v>
      </c>
      <c r="C7">
        <v>35.04</v>
      </c>
      <c r="D7">
        <v>30.27</v>
      </c>
    </row>
    <row r="8" spans="1:6">
      <c r="A8">
        <v>-2.8</v>
      </c>
      <c r="B8">
        <v>38.520000000000003</v>
      </c>
      <c r="C8">
        <v>34.04</v>
      </c>
      <c r="D8">
        <v>29.38</v>
      </c>
    </row>
    <row r="9" spans="1:6">
      <c r="A9">
        <v>-2.6</v>
      </c>
      <c r="B9">
        <v>37.33</v>
      </c>
      <c r="C9">
        <v>33.049999999999997</v>
      </c>
      <c r="D9">
        <v>28.49</v>
      </c>
    </row>
    <row r="10" spans="1:6">
      <c r="A10">
        <v>-2.4</v>
      </c>
      <c r="B10">
        <v>36.15</v>
      </c>
      <c r="C10">
        <v>32.06</v>
      </c>
      <c r="D10">
        <v>27.6</v>
      </c>
    </row>
    <row r="11" spans="1:6">
      <c r="A11">
        <v>-2.2000000000000002</v>
      </c>
      <c r="B11">
        <v>34.97</v>
      </c>
      <c r="C11">
        <v>31.07</v>
      </c>
      <c r="D11">
        <v>26.7</v>
      </c>
    </row>
    <row r="12" spans="1:6">
      <c r="A12">
        <v>-2</v>
      </c>
      <c r="B12">
        <v>33.799999999999997</v>
      </c>
      <c r="C12">
        <v>30.06</v>
      </c>
      <c r="D12">
        <v>25.77</v>
      </c>
    </row>
    <row r="13" spans="1:6">
      <c r="A13">
        <v>-1.8</v>
      </c>
      <c r="B13">
        <v>32.619999999999997</v>
      </c>
      <c r="C13">
        <v>29.03</v>
      </c>
      <c r="D13">
        <v>24.79</v>
      </c>
    </row>
    <row r="14" spans="1:6">
      <c r="A14">
        <v>-1.6</v>
      </c>
      <c r="B14">
        <v>31.44</v>
      </c>
      <c r="C14">
        <v>27.95</v>
      </c>
      <c r="D14">
        <v>23.74</v>
      </c>
    </row>
    <row r="15" spans="1:6">
      <c r="A15">
        <v>-1.4</v>
      </c>
      <c r="B15">
        <v>30.23</v>
      </c>
      <c r="C15">
        <v>26.83</v>
      </c>
      <c r="D15">
        <v>22.63</v>
      </c>
    </row>
    <row r="16" spans="1:6">
      <c r="A16">
        <v>-1.2</v>
      </c>
      <c r="B16">
        <v>28.98</v>
      </c>
      <c r="C16">
        <v>25.63</v>
      </c>
      <c r="D16">
        <v>21.45</v>
      </c>
    </row>
    <row r="17" spans="1:4">
      <c r="A17">
        <v>-1</v>
      </c>
      <c r="B17">
        <v>27.66</v>
      </c>
      <c r="C17">
        <v>24.36</v>
      </c>
      <c r="D17">
        <v>20.22</v>
      </c>
    </row>
    <row r="18" spans="1:4">
      <c r="A18">
        <v>-0.8</v>
      </c>
      <c r="B18">
        <v>26.24</v>
      </c>
      <c r="C18">
        <v>22.99</v>
      </c>
      <c r="D18">
        <v>18.96</v>
      </c>
    </row>
    <row r="19" spans="1:4">
      <c r="A19">
        <v>-0.6</v>
      </c>
      <c r="B19">
        <v>24.68</v>
      </c>
      <c r="C19">
        <v>21.51</v>
      </c>
      <c r="D19">
        <v>17.68</v>
      </c>
    </row>
    <row r="20" spans="1:4">
      <c r="A20">
        <v>-0.4</v>
      </c>
      <c r="B20">
        <v>22.96</v>
      </c>
      <c r="C20">
        <v>19.88</v>
      </c>
      <c r="D20">
        <v>16.309999999999999</v>
      </c>
    </row>
    <row r="21" spans="1:4">
      <c r="A21">
        <v>-0.2</v>
      </c>
      <c r="B21">
        <v>21.07</v>
      </c>
      <c r="C21">
        <v>18.09</v>
      </c>
      <c r="D21">
        <v>14.76</v>
      </c>
    </row>
    <row r="22" spans="1:4">
      <c r="A22">
        <v>0</v>
      </c>
      <c r="B22">
        <v>19.04</v>
      </c>
      <c r="C22">
        <v>16.16</v>
      </c>
      <c r="D22">
        <v>13.05</v>
      </c>
    </row>
    <row r="23" spans="1:4">
      <c r="A23">
        <v>0.2</v>
      </c>
      <c r="B23">
        <v>16.96</v>
      </c>
      <c r="C23">
        <v>14.21</v>
      </c>
      <c r="D23">
        <v>11.32</v>
      </c>
    </row>
    <row r="24" spans="1:4">
      <c r="A24">
        <v>0.4</v>
      </c>
      <c r="B24">
        <v>14.92</v>
      </c>
      <c r="C24">
        <v>12.35</v>
      </c>
      <c r="D24">
        <v>9.7100000000000009</v>
      </c>
    </row>
    <row r="25" spans="1:4">
      <c r="A25">
        <v>0.6</v>
      </c>
      <c r="B25">
        <v>13.01</v>
      </c>
      <c r="C25">
        <v>10.65</v>
      </c>
      <c r="D25">
        <v>8.27</v>
      </c>
    </row>
    <row r="26" spans="1:4">
      <c r="A26">
        <v>0.8</v>
      </c>
      <c r="B26">
        <v>11.26</v>
      </c>
      <c r="C26">
        <v>9.1199999999999992</v>
      </c>
      <c r="D26">
        <v>6.94</v>
      </c>
    </row>
    <row r="27" spans="1:4">
      <c r="A27">
        <v>1</v>
      </c>
      <c r="B27">
        <v>9.6999999999999993</v>
      </c>
      <c r="C27">
        <v>7.78</v>
      </c>
      <c r="D27">
        <v>5.7</v>
      </c>
    </row>
    <row r="28" spans="1:4">
      <c r="A28">
        <v>1.2</v>
      </c>
      <c r="B28">
        <v>8.33</v>
      </c>
      <c r="C28">
        <v>6.59</v>
      </c>
      <c r="D28">
        <v>4.54</v>
      </c>
    </row>
    <row r="29" spans="1:4">
      <c r="A29">
        <v>1.4</v>
      </c>
      <c r="B29">
        <v>7.11</v>
      </c>
      <c r="C29">
        <v>5.54</v>
      </c>
      <c r="D29">
        <v>3.51</v>
      </c>
    </row>
    <row r="30" spans="1:4">
      <c r="A30">
        <v>1.6</v>
      </c>
      <c r="B30">
        <v>6.04</v>
      </c>
      <c r="C30">
        <v>4.62</v>
      </c>
      <c r="D30">
        <v>2.64</v>
      </c>
    </row>
    <row r="31" spans="1:4">
      <c r="A31">
        <v>1.80000000000001</v>
      </c>
      <c r="B31">
        <v>5.0999999999999996</v>
      </c>
      <c r="C31">
        <v>3.8</v>
      </c>
      <c r="D31">
        <v>1.92</v>
      </c>
    </row>
    <row r="32" spans="1:4">
      <c r="A32">
        <v>2.0000000000000102</v>
      </c>
      <c r="B32">
        <v>4.26</v>
      </c>
      <c r="C32">
        <v>3.09</v>
      </c>
      <c r="D32">
        <v>1.35</v>
      </c>
    </row>
    <row r="33" spans="1:5">
      <c r="A33">
        <v>2.2000000000000099</v>
      </c>
      <c r="B33">
        <v>3.52</v>
      </c>
      <c r="C33">
        <v>2.48</v>
      </c>
      <c r="D33">
        <v>0.91</v>
      </c>
    </row>
    <row r="34" spans="1:5">
      <c r="A34">
        <v>2.4000000000000101</v>
      </c>
      <c r="B34">
        <v>2.86</v>
      </c>
      <c r="C34">
        <v>1.96</v>
      </c>
      <c r="D34">
        <v>0.57999999999999996</v>
      </c>
    </row>
    <row r="35" spans="1:5">
      <c r="A35">
        <v>2.6000000000000099</v>
      </c>
      <c r="B35">
        <v>2.29</v>
      </c>
      <c r="C35">
        <v>1.52</v>
      </c>
      <c r="D35">
        <v>0.32</v>
      </c>
    </row>
    <row r="36" spans="1:5">
      <c r="A36">
        <v>2.80000000000001</v>
      </c>
      <c r="B36">
        <v>1.78</v>
      </c>
      <c r="C36">
        <v>1.1599999999999999</v>
      </c>
      <c r="D36">
        <v>0.13</v>
      </c>
    </row>
    <row r="37" spans="1:5">
      <c r="A37">
        <v>3.0000000000000102</v>
      </c>
      <c r="B37">
        <v>1.34</v>
      </c>
      <c r="C37">
        <v>0.87</v>
      </c>
      <c r="D37">
        <v>0</v>
      </c>
    </row>
    <row r="38" spans="1:5">
      <c r="A38">
        <v>3.2000000000000099</v>
      </c>
      <c r="B38">
        <v>0.96</v>
      </c>
      <c r="C38">
        <v>0.63</v>
      </c>
      <c r="D38">
        <v>0</v>
      </c>
    </row>
    <row r="39" spans="1:5">
      <c r="A39">
        <v>3.4000000000000101</v>
      </c>
      <c r="B39">
        <v>0.64</v>
      </c>
      <c r="C39">
        <v>0.43</v>
      </c>
      <c r="D39">
        <v>0</v>
      </c>
    </row>
    <row r="40" spans="1:5">
      <c r="A40">
        <v>3.6000000000000099</v>
      </c>
      <c r="B40">
        <v>0.37</v>
      </c>
      <c r="C40">
        <v>0.27</v>
      </c>
      <c r="D40">
        <v>0</v>
      </c>
    </row>
    <row r="41" spans="1:5">
      <c r="A41">
        <v>3.80000000000001</v>
      </c>
      <c r="B41">
        <v>0.16</v>
      </c>
      <c r="C41">
        <v>0.12</v>
      </c>
      <c r="D41">
        <v>0</v>
      </c>
    </row>
    <row r="42" spans="1:5">
      <c r="A42">
        <v>4.0000000000000098</v>
      </c>
      <c r="B42">
        <v>0</v>
      </c>
      <c r="C42">
        <v>0</v>
      </c>
      <c r="D42">
        <v>0</v>
      </c>
    </row>
    <row r="45" spans="1:5">
      <c r="A45" t="s">
        <v>111</v>
      </c>
      <c r="B45" s="10" t="e">
        <f>(#REF!-#REF!)/365</f>
        <v>#REF!</v>
      </c>
      <c r="C45" s="11"/>
      <c r="D45" s="11" t="s">
        <v>112</v>
      </c>
      <c r="E45" s="12" t="e">
        <f>-9.236+(0.0002708*B46*#REF!)+(-0.001663*B45*B46)+(0.007216*B45*#REF!)+(0.02292*(#REF!/#REF!)*100)</f>
        <v>#REF!</v>
      </c>
    </row>
    <row r="46" spans="1:5">
      <c r="A46" t="s">
        <v>113</v>
      </c>
      <c r="B46" s="13" t="e">
        <f>#REF!-#REF!</f>
        <v>#REF!</v>
      </c>
      <c r="C46" s="11"/>
      <c r="D46" s="11" t="s">
        <v>114</v>
      </c>
      <c r="E46" s="14" t="e">
        <f>B45-E45</f>
        <v>#REF!</v>
      </c>
    </row>
    <row r="47" spans="1:5">
      <c r="B47" s="13"/>
      <c r="D47" s="15" t="s">
        <v>101</v>
      </c>
      <c r="E47" s="11" t="e">
        <f>IF(E46&lt;13,2,IF(E46&lt;15,3,4))</f>
        <v>#REF!</v>
      </c>
    </row>
    <row r="49" spans="1:4">
      <c r="A49" t="s">
        <v>115</v>
      </c>
      <c r="B49" s="16" t="e">
        <f>VLOOKUP(Berechnung_Male!$E$45,Berechnung_Male!$A$1:$D$42,Berechnung_Male!$E$47,TRUE)</f>
        <v>#REF!</v>
      </c>
    </row>
    <row r="50" spans="1:4">
      <c r="A50" s="16"/>
    </row>
    <row r="52" spans="1:4" ht="12.75" customHeight="1">
      <c r="A52" s="76" t="e">
        <f>Eingabeblatt!Q5=IF(Berechnung_Male!$E$46&lt;13,"Früh entwickelt.",IF(Berechnung_Male!$E$46&lt;=13.5,"Möglicherweise früh entwickelt.",IF(Berechnung_Male!$E$46&gt;15,"Spät entwickelt.",IF(Berechnung_Male!$E$46&gt;=14.5,"Möglicherweise spät entwickelt.","Durchschnittlich entwickelt."))))</f>
        <v>#DIV/0!</v>
      </c>
      <c r="B52" s="79"/>
      <c r="C52" s="79"/>
    </row>
    <row r="55" spans="1:4" ht="12.75" customHeight="1">
      <c r="A55" s="77" t="e">
        <f>IF(Berechnung_Male!$E$46&lt;13,"Der biologische Entwicklungstand des Athleten ist wahrscheinlich beschleunigt; Dh. im Vergleich mit Gleichalterigen wird seine Leistung ev. überschätzt! ",IF(Berechnung_Male!$E$46&lt;=13.5,"Der biologische Entwicklungstand des Athleten ist möglicherweise beschleunigt; Dh. im Vergleich mit Gleichalterigen wird seine Leistung möglicherweise überschätzt! ",IF(Berechnung_Male!$E$46&gt;15,"Der biologische Entwicklungsstand des Athleten ist wahrscheinlich verzögert; Dh. im Vergleich mit Gleichalterigen wird seine Leistung ev. unterschätzt!",IF(Berechnung_Male!$E$46&gt;=14.5,"Der biologische Entwicklungsstand des Athleten ist möglicherweise verzögert; Dh. im Vergleich mit Gleichalterigen wird seine Leistung möglicherweise unterschätzt!","Der biologische Entwicklungsstand des Athleten entspricht dem Alter."))))</f>
        <v>#REF!</v>
      </c>
      <c r="B55" s="78"/>
      <c r="C55" s="78"/>
      <c r="D55" s="78"/>
    </row>
    <row r="56" spans="1:4">
      <c r="A56" s="78"/>
      <c r="B56" s="78"/>
      <c r="C56" s="78"/>
      <c r="D56" s="78"/>
    </row>
    <row r="57" spans="1:4">
      <c r="A57" s="78"/>
      <c r="B57" s="78"/>
      <c r="C57" s="78"/>
      <c r="D57" s="78"/>
    </row>
    <row r="58" spans="1:4">
      <c r="A58" s="78"/>
      <c r="B58" s="78"/>
      <c r="C58" s="78"/>
      <c r="D58" s="78"/>
    </row>
  </sheetData>
  <sheetProtection algorithmName="SHA-512" hashValue="sZYwX2XbjF+IlgO4W3g+mtGX+nKu7dDojZvEpaSb5NybV540rmBigdKk1iaDZMToL2Gq/962aDGsY07sRGqAkg==" saltValue="eb9pWTquRwdH4e0sL7mMAg==" spinCount="100000" sheet="1" objects="1" scenarios="1" selectLockedCells="1" selectUnlockedCells="1"/>
  <protectedRanges>
    <protectedRange sqref="A52" name="Bereich1_1"/>
    <protectedRange sqref="A55" name="Bereich1_2"/>
  </protectedRanges>
  <mergeCells count="2">
    <mergeCell ref="A52:C52"/>
    <mergeCell ref="A55:D58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3"/>
  <dimension ref="A1:F58"/>
  <sheetViews>
    <sheetView topLeftCell="A13" workbookViewId="0">
      <selection activeCell="G32" sqref="G32"/>
    </sheetView>
  </sheetViews>
  <sheetFormatPr defaultColWidth="11.42578125" defaultRowHeight="12.75"/>
  <cols>
    <col min="5" max="5" width="15.42578125" bestFit="1" customWidth="1"/>
  </cols>
  <sheetData>
    <row r="1" spans="1:6">
      <c r="A1" t="s">
        <v>106</v>
      </c>
      <c r="B1" t="s">
        <v>107</v>
      </c>
      <c r="C1" t="s">
        <v>108</v>
      </c>
      <c r="D1" t="s">
        <v>109</v>
      </c>
    </row>
    <row r="2" spans="1:6">
      <c r="A2">
        <v>-4</v>
      </c>
      <c r="B2">
        <v>42.61</v>
      </c>
      <c r="C2">
        <v>38.81</v>
      </c>
      <c r="D2">
        <v>34.35</v>
      </c>
      <c r="F2" t="s">
        <v>116</v>
      </c>
    </row>
    <row r="3" spans="1:6">
      <c r="A3">
        <v>-3.8</v>
      </c>
      <c r="B3">
        <v>41.49</v>
      </c>
      <c r="C3">
        <v>37.67</v>
      </c>
      <c r="D3">
        <v>33.270000000000003</v>
      </c>
    </row>
    <row r="4" spans="1:6">
      <c r="A4">
        <v>-3.6</v>
      </c>
      <c r="B4">
        <v>40.39</v>
      </c>
      <c r="C4">
        <v>36.549999999999997</v>
      </c>
      <c r="D4">
        <v>32.200000000000003</v>
      </c>
    </row>
    <row r="5" spans="1:6">
      <c r="A5">
        <v>-3.4</v>
      </c>
      <c r="B5">
        <v>39.299999999999997</v>
      </c>
      <c r="C5">
        <v>35.44</v>
      </c>
      <c r="D5">
        <v>31.14</v>
      </c>
    </row>
    <row r="6" spans="1:6">
      <c r="A6">
        <v>-3.2</v>
      </c>
      <c r="B6">
        <v>38.21</v>
      </c>
      <c r="C6">
        <v>34.340000000000003</v>
      </c>
      <c r="D6">
        <v>30.09</v>
      </c>
    </row>
    <row r="7" spans="1:6">
      <c r="A7">
        <v>-3</v>
      </c>
      <c r="B7">
        <v>37.130000000000003</v>
      </c>
      <c r="C7">
        <v>33.25</v>
      </c>
      <c r="D7">
        <v>29.04</v>
      </c>
    </row>
    <row r="8" spans="1:6">
      <c r="A8">
        <v>-2.8</v>
      </c>
      <c r="B8">
        <v>36.04</v>
      </c>
      <c r="C8">
        <v>32.159999999999997</v>
      </c>
      <c r="D8">
        <v>27.99</v>
      </c>
    </row>
    <row r="9" spans="1:6">
      <c r="A9">
        <v>-2.6</v>
      </c>
      <c r="B9">
        <v>34.94</v>
      </c>
      <c r="C9">
        <v>31.04</v>
      </c>
      <c r="D9">
        <v>26.93</v>
      </c>
    </row>
    <row r="10" spans="1:6">
      <c r="A10">
        <v>-2.4</v>
      </c>
      <c r="B10">
        <v>33.82</v>
      </c>
      <c r="C10">
        <v>29.91</v>
      </c>
      <c r="D10">
        <v>25.87</v>
      </c>
    </row>
    <row r="11" spans="1:6">
      <c r="A11">
        <v>-2.2000000000000002</v>
      </c>
      <c r="B11">
        <v>32.68</v>
      </c>
      <c r="C11">
        <v>28.76</v>
      </c>
      <c r="D11">
        <v>24.79</v>
      </c>
    </row>
    <row r="12" spans="1:6">
      <c r="A12">
        <v>-2</v>
      </c>
      <c r="B12">
        <v>31.53</v>
      </c>
      <c r="C12">
        <v>27.58</v>
      </c>
      <c r="D12">
        <v>23.71</v>
      </c>
    </row>
    <row r="13" spans="1:6">
      <c r="A13">
        <v>-1.8</v>
      </c>
      <c r="B13">
        <v>30.44</v>
      </c>
      <c r="C13">
        <v>26.39</v>
      </c>
      <c r="D13">
        <v>22.63</v>
      </c>
    </row>
    <row r="14" spans="1:6">
      <c r="A14">
        <v>-1.6</v>
      </c>
      <c r="B14">
        <v>29.36</v>
      </c>
      <c r="C14">
        <v>25.21</v>
      </c>
      <c r="D14">
        <v>21.55</v>
      </c>
    </row>
    <row r="15" spans="1:6">
      <c r="A15">
        <v>-1.4</v>
      </c>
      <c r="B15">
        <v>28.24</v>
      </c>
      <c r="C15">
        <v>24.03</v>
      </c>
      <c r="D15">
        <v>20.47</v>
      </c>
    </row>
    <row r="16" spans="1:6">
      <c r="A16">
        <v>-1.2</v>
      </c>
      <c r="B16">
        <v>27.09</v>
      </c>
      <c r="C16">
        <v>22.85</v>
      </c>
      <c r="D16">
        <v>19.37</v>
      </c>
    </row>
    <row r="17" spans="1:4">
      <c r="A17">
        <v>-1</v>
      </c>
      <c r="B17">
        <v>25.87</v>
      </c>
      <c r="C17">
        <v>21.66</v>
      </c>
      <c r="D17">
        <v>18.25</v>
      </c>
    </row>
    <row r="18" spans="1:4">
      <c r="A18">
        <v>-0.8</v>
      </c>
      <c r="B18">
        <v>24.54</v>
      </c>
      <c r="C18">
        <v>20.440000000000001</v>
      </c>
      <c r="D18">
        <v>17.07</v>
      </c>
    </row>
    <row r="19" spans="1:4">
      <c r="A19">
        <v>-0.6</v>
      </c>
      <c r="B19">
        <v>23.09</v>
      </c>
      <c r="C19">
        <v>19.16</v>
      </c>
      <c r="D19">
        <v>15.81</v>
      </c>
    </row>
    <row r="20" spans="1:4">
      <c r="A20">
        <v>-0.4</v>
      </c>
      <c r="B20">
        <v>21.5</v>
      </c>
      <c r="C20">
        <v>17.8</v>
      </c>
      <c r="D20">
        <v>14.44</v>
      </c>
    </row>
    <row r="21" spans="1:4">
      <c r="A21">
        <v>-0.2</v>
      </c>
      <c r="B21">
        <v>19.77</v>
      </c>
      <c r="C21">
        <v>16.329999999999998</v>
      </c>
      <c r="D21">
        <v>12.94</v>
      </c>
    </row>
    <row r="22" spans="1:4">
      <c r="A22">
        <v>0</v>
      </c>
      <c r="B22">
        <v>17.940000000000001</v>
      </c>
      <c r="C22">
        <v>14.75</v>
      </c>
      <c r="D22">
        <v>11.36</v>
      </c>
    </row>
    <row r="23" spans="1:4">
      <c r="A23">
        <v>0.2</v>
      </c>
      <c r="B23">
        <v>16.09</v>
      </c>
      <c r="C23">
        <v>13.13</v>
      </c>
      <c r="D23">
        <v>9.81</v>
      </c>
    </row>
    <row r="24" spans="1:4">
      <c r="A24">
        <v>0.4</v>
      </c>
      <c r="B24">
        <v>14.3</v>
      </c>
      <c r="C24">
        <v>11.56</v>
      </c>
      <c r="D24">
        <v>8.42</v>
      </c>
    </row>
    <row r="25" spans="1:4">
      <c r="A25">
        <v>0.6</v>
      </c>
      <c r="B25">
        <v>12.64</v>
      </c>
      <c r="C25">
        <v>10.11</v>
      </c>
      <c r="D25">
        <v>7.2</v>
      </c>
    </row>
    <row r="26" spans="1:4">
      <c r="A26">
        <v>0.8</v>
      </c>
      <c r="B26">
        <v>11.11</v>
      </c>
      <c r="C26">
        <v>8.77</v>
      </c>
      <c r="D26">
        <v>6.12</v>
      </c>
    </row>
    <row r="27" spans="1:4">
      <c r="A27">
        <v>1</v>
      </c>
      <c r="B27">
        <v>9.69</v>
      </c>
      <c r="C27">
        <v>7.52</v>
      </c>
      <c r="D27">
        <v>5.13</v>
      </c>
    </row>
    <row r="28" spans="1:4">
      <c r="A28">
        <v>1.2</v>
      </c>
      <c r="B28">
        <v>8.39</v>
      </c>
      <c r="C28">
        <v>6.37</v>
      </c>
      <c r="D28">
        <v>4.24</v>
      </c>
    </row>
    <row r="29" spans="1:4">
      <c r="A29">
        <v>1.4</v>
      </c>
      <c r="B29">
        <v>7.2</v>
      </c>
      <c r="C29">
        <v>5.33</v>
      </c>
      <c r="D29">
        <v>3.46</v>
      </c>
    </row>
    <row r="30" spans="1:4">
      <c r="A30">
        <v>1.6</v>
      </c>
      <c r="B30">
        <v>6.14</v>
      </c>
      <c r="C30">
        <v>4.42</v>
      </c>
      <c r="D30">
        <v>2.8</v>
      </c>
    </row>
    <row r="31" spans="1:4">
      <c r="A31">
        <v>1.80000000000001</v>
      </c>
      <c r="B31">
        <v>5.19</v>
      </c>
      <c r="C31">
        <v>3.64</v>
      </c>
      <c r="D31">
        <v>2.25</v>
      </c>
    </row>
    <row r="32" spans="1:4">
      <c r="A32">
        <v>2.0000000000000102</v>
      </c>
      <c r="B32">
        <v>4.3600000000000003</v>
      </c>
      <c r="C32">
        <v>2.99</v>
      </c>
      <c r="D32">
        <v>1.82</v>
      </c>
    </row>
    <row r="33" spans="1:5">
      <c r="A33">
        <v>2.2000000000000099</v>
      </c>
      <c r="B33">
        <v>3.63</v>
      </c>
      <c r="C33">
        <v>2.4500000000000002</v>
      </c>
      <c r="D33">
        <v>1.46</v>
      </c>
    </row>
    <row r="34" spans="1:5">
      <c r="A34">
        <v>2.4000000000000101</v>
      </c>
      <c r="B34">
        <v>2.99</v>
      </c>
      <c r="C34">
        <v>1.99</v>
      </c>
      <c r="D34">
        <v>1.18</v>
      </c>
    </row>
    <row r="35" spans="1:5">
      <c r="A35">
        <v>2.6000000000000099</v>
      </c>
      <c r="B35">
        <v>2.42</v>
      </c>
      <c r="C35">
        <v>1.6</v>
      </c>
      <c r="D35">
        <v>0.94</v>
      </c>
    </row>
    <row r="36" spans="1:5">
      <c r="A36">
        <v>2.80000000000001</v>
      </c>
      <c r="B36">
        <v>1.92</v>
      </c>
      <c r="C36">
        <v>1.26</v>
      </c>
      <c r="D36">
        <v>0.74</v>
      </c>
    </row>
    <row r="37" spans="1:5">
      <c r="A37">
        <v>3.0000000000000102</v>
      </c>
      <c r="B37">
        <v>1.47</v>
      </c>
      <c r="C37">
        <v>0.96</v>
      </c>
      <c r="D37">
        <v>0.56999999999999995</v>
      </c>
    </row>
    <row r="38" spans="1:5">
      <c r="A38">
        <v>3.2000000000000099</v>
      </c>
      <c r="B38">
        <v>1.07</v>
      </c>
      <c r="C38">
        <v>0.69</v>
      </c>
      <c r="D38">
        <v>0.41</v>
      </c>
    </row>
    <row r="39" spans="1:5">
      <c r="A39">
        <v>3.4000000000000101</v>
      </c>
      <c r="B39">
        <v>0.72</v>
      </c>
      <c r="C39">
        <v>0.46</v>
      </c>
      <c r="D39">
        <v>0.28000000000000003</v>
      </c>
    </row>
    <row r="40" spans="1:5">
      <c r="A40">
        <v>3.6000000000000099</v>
      </c>
      <c r="B40">
        <v>0.43</v>
      </c>
      <c r="C40">
        <v>0.26</v>
      </c>
      <c r="D40">
        <v>0.17</v>
      </c>
    </row>
    <row r="41" spans="1:5">
      <c r="A41">
        <v>3.80000000000001</v>
      </c>
      <c r="B41">
        <v>0.19</v>
      </c>
      <c r="C41">
        <v>0.11</v>
      </c>
      <c r="D41">
        <v>0.08</v>
      </c>
    </row>
    <row r="42" spans="1:5">
      <c r="A42">
        <v>4.0000000000000098</v>
      </c>
      <c r="B42">
        <v>0</v>
      </c>
      <c r="C42">
        <v>0</v>
      </c>
      <c r="D42">
        <v>0</v>
      </c>
    </row>
    <row r="45" spans="1:5">
      <c r="A45" t="s">
        <v>111</v>
      </c>
      <c r="B45" s="10" t="e">
        <f>(#REF!-#REF!)/365</f>
        <v>#REF!</v>
      </c>
      <c r="C45" s="11"/>
      <c r="D45" s="11" t="s">
        <v>112</v>
      </c>
      <c r="E45" s="12" t="e">
        <f>-9.236+(0.0002708*B46*#REF!)+(-0.001663*B45*B46)+(0.007216*B45*#REF!)+(0.02292*(#REF!/#REF!)*100)</f>
        <v>#REF!</v>
      </c>
    </row>
    <row r="46" spans="1:5">
      <c r="A46" t="s">
        <v>113</v>
      </c>
      <c r="B46" s="13" t="e">
        <f>#REF!-#REF!</f>
        <v>#REF!</v>
      </c>
      <c r="C46" s="11"/>
      <c r="D46" s="11" t="s">
        <v>114</v>
      </c>
      <c r="E46" s="14" t="e">
        <f>B45-E45</f>
        <v>#REF!</v>
      </c>
    </row>
    <row r="47" spans="1:5">
      <c r="B47" s="13"/>
      <c r="D47" s="15" t="s">
        <v>101</v>
      </c>
      <c r="E47" s="11" t="e">
        <f>IF(E46&lt;13,2,IF(E46&lt;15,3,4))</f>
        <v>#REF!</v>
      </c>
    </row>
    <row r="49" spans="1:4">
      <c r="A49" t="s">
        <v>115</v>
      </c>
      <c r="B49" s="16" t="e">
        <f>VLOOKUP(Berechnung_Female!$E$45,Berechnung_Female!$A$1:$D$42,Berechnung_Female!$E$47,TRUE)</f>
        <v>#REF!</v>
      </c>
    </row>
    <row r="50" spans="1:4">
      <c r="A50" s="16"/>
    </row>
    <row r="52" spans="1:4" ht="12.75" customHeight="1">
      <c r="A52" s="76" t="e">
        <v>#REF!</v>
      </c>
      <c r="B52" s="79"/>
      <c r="C52" s="79"/>
    </row>
    <row r="55" spans="1:4" ht="12.75" customHeight="1">
      <c r="A55" s="77" t="e">
        <f>IF(Berechnung_Female!$E$46&lt;13,"Der biologische Entwicklungstand des Athleten ist wahrscheinlich beschleunigt; Dh. im Vergleich mit Gleichalterigen wird seine Leistung ev. überschätzt! ",IF(Berechnung_Female!$E$46&lt;=13.5,"Der biologische Entwicklungstand des Athleten ist möglicherweise beschleunigt; Dh. im Vergleich mit Gleichalterigen wird seine Leistung möglicherweise überschätzt! ",IF(Berechnung_Female!$E$46&gt;15,"Der biologische Entwicklungsstand des Athleten ist wahrscheinlich verzögert; Dh. im Vergleich mit Gleichalterigen wird seine Leistung ev. unterschätzt!",IF(Berechnung_Female!$E$46&gt;=14.5,"Der biologische Entwicklungsstand des Athleten ist möglicherweise verzögert; Dh. im Vergleich mit Gleichalterigen wird seine Leistung möglicherweise unterschätzt!","Der biologische Entwicklungsstand des Athleten entspricht dem Alter."))))</f>
        <v>#REF!</v>
      </c>
      <c r="B55" s="78"/>
      <c r="C55" s="78"/>
      <c r="D55" s="78"/>
    </row>
    <row r="56" spans="1:4">
      <c r="A56" s="78"/>
      <c r="B56" s="78"/>
      <c r="C56" s="78"/>
      <c r="D56" s="78"/>
    </row>
    <row r="57" spans="1:4">
      <c r="A57" s="78"/>
      <c r="B57" s="78"/>
      <c r="C57" s="78"/>
      <c r="D57" s="78"/>
    </row>
    <row r="58" spans="1:4">
      <c r="A58" s="78"/>
      <c r="B58" s="78"/>
      <c r="C58" s="78"/>
      <c r="D58" s="78"/>
    </row>
  </sheetData>
  <sheetProtection algorithmName="SHA-512" hashValue="o0D8PRRtqsIArus4vSzNYDY6t40WRnN/STJuXa4LDsOGxLNScCvKQfpsOdJleH3n0cWZBYFHcFj0ffSFeqd4CQ==" saltValue="3kVCTudUTvyYg8Kmk2KgPw==" spinCount="100000" sheet="1" objects="1" scenarios="1" selectLockedCells="1" selectUnlockedCells="1"/>
  <protectedRanges>
    <protectedRange sqref="A52" name="Bereich1_1"/>
    <protectedRange sqref="A55" name="Bereich1_2"/>
  </protectedRanges>
  <mergeCells count="2">
    <mergeCell ref="A52:C52"/>
    <mergeCell ref="A55:D58"/>
  </mergeCells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B6586F5F371498CC2994E06C7DFFE" ma:contentTypeVersion="13" ma:contentTypeDescription="Create a new document." ma:contentTypeScope="" ma:versionID="d524636500d4616cff75aaebd4450544">
  <xsd:schema xmlns:xsd="http://www.w3.org/2001/XMLSchema" xmlns:xs="http://www.w3.org/2001/XMLSchema" xmlns:p="http://schemas.microsoft.com/office/2006/metadata/properties" xmlns:ns2="b62a4441-afe1-406c-a28b-55c918855ec4" xmlns:ns3="ead21acf-4023-4eee-a991-ffa84cac064f" targetNamespace="http://schemas.microsoft.com/office/2006/metadata/properties" ma:root="true" ma:fieldsID="b8de950dfd0893414721626206a6d1b8" ns2:_="" ns3:_="">
    <xsd:import namespace="b62a4441-afe1-406c-a28b-55c918855ec4"/>
    <xsd:import namespace="ead21acf-4023-4eee-a991-ffa84cac06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2a4441-afe1-406c-a28b-55c918855e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baddf16-095b-4e4c-9a3a-8a66ec619d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21acf-4023-4eee-a991-ffa84cac064f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7b281c9-d906-4a15-bed9-5adc14ef7fc8}" ma:internalName="TaxCatchAll" ma:showField="CatchAllData" ma:web="ead21acf-4023-4eee-a991-ffa84cac06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d21acf-4023-4eee-a991-ffa84cac064f" xsi:nil="true"/>
    <lcf76f155ced4ddcb4097134ff3c332f xmlns="b62a4441-afe1-406c-a28b-55c918855ec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6CE33FD-BD3E-48A2-9432-F778ABCBEDA1}"/>
</file>

<file path=customXml/itemProps2.xml><?xml version="1.0" encoding="utf-8"?>
<ds:datastoreItem xmlns:ds="http://schemas.openxmlformats.org/officeDocument/2006/customXml" ds:itemID="{4145729D-D2BE-492C-8BEE-52BD13C6807B}"/>
</file>

<file path=customXml/itemProps3.xml><?xml version="1.0" encoding="utf-8"?>
<ds:datastoreItem xmlns:ds="http://schemas.openxmlformats.org/officeDocument/2006/customXml" ds:itemID="{9939D5D6-BDF9-43B2-87AB-7B6B19E0B0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BURAUT VBS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Tschopp Markus BASPO</dc:creator>
  <cp:keywords/>
  <dc:description/>
  <cp:lastModifiedBy>Hintermann Mirjam BASPO</cp:lastModifiedBy>
  <cp:revision/>
  <dcterms:created xsi:type="dcterms:W3CDTF">2008-09-29T06:52:29Z</dcterms:created>
  <dcterms:modified xsi:type="dcterms:W3CDTF">2022-05-10T08:09:12Z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0x010100225B6586F5F371498CC2994E06C7DFFE</vt:lpwstr>
  </property>
</Properties>
</file>